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32" yWindow="540" windowWidth="22716" windowHeight="10788"/>
  </bookViews>
  <sheets>
    <sheet name="Лист1" sheetId="1" r:id="rId1"/>
  </sheets>
  <calcPr calcId="145621" calcOnSave="0"/>
  <customWorkbookViews>
    <customWorkbookView name="Кабинет 14 - Личное представление" guid="{28B45B7F-FA3A-489B-AE97-3913944A0168}" mergeInterval="0" personalView="1" maximized="1" windowWidth="1916" windowHeight="803" activeSheetId="1"/>
    <customWorkbookView name="александр филипенко - Личное представление" guid="{A302928C-47A0-4D24-9BAC-D34AB1E58103}" mergeInterval="0" personalView="1" maximized="1" windowWidth="1916" windowHeight="793" activeSheetId="1" showComments="commIndAndComment"/>
  </customWorkbookViews>
</workbook>
</file>

<file path=xl/calcChain.xml><?xml version="1.0" encoding="utf-8"?>
<calcChain xmlns="http://schemas.openxmlformats.org/spreadsheetml/2006/main">
  <c r="I195" i="1" l="1"/>
  <c r="H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I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G157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L138" i="1" s="1"/>
  <c r="J137" i="1"/>
  <c r="I137" i="1"/>
  <c r="H137" i="1"/>
  <c r="H138" i="1" s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J119" i="1"/>
  <c r="B119" i="1"/>
  <c r="A119" i="1"/>
  <c r="L118" i="1"/>
  <c r="J118" i="1"/>
  <c r="I118" i="1"/>
  <c r="I119" i="1" s="1"/>
  <c r="H118" i="1"/>
  <c r="G118" i="1"/>
  <c r="F118" i="1"/>
  <c r="F119" i="1" s="1"/>
  <c r="B109" i="1"/>
  <c r="A109" i="1"/>
  <c r="L108" i="1"/>
  <c r="L119" i="1" s="1"/>
  <c r="J108" i="1"/>
  <c r="I108" i="1"/>
  <c r="H108" i="1"/>
  <c r="H119" i="1" s="1"/>
  <c r="G108" i="1"/>
  <c r="G119" i="1" s="1"/>
  <c r="F108" i="1"/>
  <c r="L100" i="1"/>
  <c r="J100" i="1"/>
  <c r="H100" i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I89" i="1"/>
  <c r="I100" i="1" s="1"/>
  <c r="H89" i="1"/>
  <c r="G89" i="1"/>
  <c r="F89" i="1"/>
  <c r="F100" i="1" s="1"/>
  <c r="L81" i="1"/>
  <c r="I81" i="1"/>
  <c r="H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I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G43" i="1"/>
  <c r="B43" i="1"/>
  <c r="A43" i="1"/>
  <c r="L42" i="1"/>
  <c r="J42" i="1"/>
  <c r="J43" i="1" s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G13" i="1"/>
  <c r="G24" i="1" s="1"/>
  <c r="G196" i="1" s="1"/>
  <c r="F13" i="1"/>
  <c r="F24" i="1" s="1"/>
  <c r="F196" i="1" s="1"/>
  <c r="H24" i="1" l="1"/>
  <c r="H196" i="1" s="1"/>
  <c r="L24" i="1"/>
  <c r="L196" i="1" s="1"/>
  <c r="J196" i="1"/>
</calcChain>
</file>

<file path=xl/sharedStrings.xml><?xml version="1.0" encoding="utf-8"?>
<sst xmlns="http://schemas.openxmlformats.org/spreadsheetml/2006/main" count="307" uniqueCount="117">
  <si>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</si>
  <si>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</si>
  <si>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</si>
  <si>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</si>
  <si>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</si>
  <si>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</si>
  <si>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Редько.О.Н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</si>
  <si>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</si>
  <si>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</si>
  <si>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</si>
  <si>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</si>
  <si>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</si>
  <si>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</si>
  <si>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</si>
  <si>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</si>
  <si>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</si>
  <si>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</si>
  <si>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</si>
  <si>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</si>
  <si>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</si>
  <si>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</si>
  <si>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</si>
  <si>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</si>
  <si>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</si>
  <si>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</si>
  <si>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</si>
  <si>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</si>
  <si>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</si>
  <si>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№54-25.1к</t>
  </si>
  <si>
    <t>хлеб</t>
  </si>
  <si>
    <t>пром</t>
  </si>
  <si>
    <t>гор.напиток</t>
  </si>
  <si>
    <t>чай с молоком и сахаром</t>
  </si>
  <si>
    <t>№54-4гн</t>
  </si>
  <si>
    <t>фрукты</t>
  </si>
  <si>
    <t>яблоко</t>
  </si>
  <si>
    <t>закуска</t>
  </si>
  <si>
    <t>кукуруза сахарная</t>
  </si>
  <si>
    <t>№54-21з</t>
  </si>
  <si>
    <t>сыр</t>
  </si>
  <si>
    <t>№54-1з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</si>
  <si>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</si>
  <si>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</si>
  <si>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</si>
  <si>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</si>
  <si>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</si>
  <si>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</si>
  <si>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</si>
  <si>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</si>
  <si>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</si>
  <si>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овощное</t>
  </si>
  <si>
    <t>№182</t>
  </si>
  <si>
    <t>оладьи из печени по кунцевски/соус молочный натуральный</t>
  </si>
  <si>
    <t>№5431н №54-4</t>
  </si>
  <si>
    <t>компот из сухофруктов</t>
  </si>
  <si>
    <t>№54-1хн</t>
  </si>
  <si>
    <t>хлеб пшеничный/ржаной</t>
  </si>
  <si>
    <t>салат зеленый</t>
  </si>
  <si>
    <t>№42-65</t>
  </si>
  <si>
    <t>сырники с морковью</t>
  </si>
  <si>
    <t>№242</t>
  </si>
  <si>
    <t>повидло яблочное</t>
  </si>
  <si>
    <t>компот из свежих яблок</t>
  </si>
  <si>
    <t>№54-32хн</t>
  </si>
  <si>
    <t>салат из фруктов</t>
  </si>
  <si>
    <t>котлета рыбная /соус сметанный</t>
  </si>
  <si>
    <t>№54-5.1р №54-1</t>
  </si>
  <si>
    <t>рис припущенный</t>
  </si>
  <si>
    <t>№54-7г</t>
  </si>
  <si>
    <t>напиток апельсиновый</t>
  </si>
  <si>
    <t>№54-33хн</t>
  </si>
  <si>
    <t xml:space="preserve">винегрет с растительным маслом </t>
  </si>
  <si>
    <t>№54-16з</t>
  </si>
  <si>
    <t xml:space="preserve">тефтели </t>
  </si>
  <si>
    <t>12,.3</t>
  </si>
  <si>
    <t>каша перловая рассыпчатая</t>
  </si>
  <si>
    <t>№54-5г</t>
  </si>
  <si>
    <t>чай с лимоном и сахаром</t>
  </si>
  <si>
    <t>№54-3гн</t>
  </si>
  <si>
    <t>помидор в нарезке</t>
  </si>
  <si>
    <t>№54-3з</t>
  </si>
  <si>
    <t>капуста тушеная</t>
  </si>
  <si>
    <t>№54-8г</t>
  </si>
  <si>
    <t>жаркое по домашнему</t>
  </si>
  <si>
    <t>№54-9м</t>
  </si>
  <si>
    <t>кофейный напиток с молоком</t>
  </si>
  <si>
    <t>№54-23гн</t>
  </si>
  <si>
    <t>салат пестрый</t>
  </si>
  <si>
    <t>№21</t>
  </si>
  <si>
    <t>вареники с картофелем/масло сливочное</t>
  </si>
  <si>
    <t>пром №53-19з</t>
  </si>
  <si>
    <t>напиток из шиповника</t>
  </si>
  <si>
    <t>№54-13хн</t>
  </si>
  <si>
    <t>№4265</t>
  </si>
  <si>
    <t>рыба тушеная в томате с овощами</t>
  </si>
  <si>
    <t>№54-11р</t>
  </si>
  <si>
    <t>картофель тушеный</t>
  </si>
  <si>
    <t>№147</t>
  </si>
  <si>
    <t>компот из яблок с лимоном</t>
  </si>
  <si>
    <t>№54-34хн</t>
  </si>
  <si>
    <t>салат из свежих помидор и огурцов</t>
  </si>
  <si>
    <t>№54-5з</t>
  </si>
  <si>
    <t>биточек из курицы/соус белый основной</t>
  </si>
  <si>
    <t>№54-23м №54-2</t>
  </si>
  <si>
    <t>макароны отварные с овощами</t>
  </si>
  <si>
    <t>№230</t>
  </si>
  <si>
    <t>какао с молоком</t>
  </si>
  <si>
    <t>№54-21гн</t>
  </si>
  <si>
    <t>салат зимний</t>
  </si>
  <si>
    <t>№27</t>
  </si>
  <si>
    <t xml:space="preserve">омлет с зеленым горошком </t>
  </si>
  <si>
    <t>№54-2о</t>
  </si>
  <si>
    <t xml:space="preserve">молоко кипяченое </t>
  </si>
  <si>
    <t>банан</t>
  </si>
  <si>
    <t>икра кабачковая</t>
  </si>
  <si>
    <t>Среднее значение за период:</t>
  </si>
  <si>
    <t>МБОУ СОШ №80 им В.П.Кузнецова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</si>
</sst>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2" fillId="3" borderId="27" xfId="0" applyNumberFormat="1" applyFont="1" applyFill="1" applyBorder="1" applyAlignment="1">
      <alignment horizontal="center"/>
    </xf>
    <xf numFmtId="0" fontId="2" fillId="3" borderId="28" xfId="0" applyNumberFormat="1" applyFont="1" applyFill="1" applyBorder="1" applyAlignment="1">
      <alignment horizontal="center"/>
    </xf>
    <xf numFmtId="0" fontId="2" fillId="3" borderId="28" xfId="0" applyNumberFormat="1" applyFont="1" applyFill="1" applyBorder="1" applyAlignment="1">
      <alignment vertical="top" wrapText="1"/>
    </xf>
    <xf numFmtId="0" fontId="2" fillId="3" borderId="28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2" fillId="0" borderId="12" xfId="0" applyNumberFormat="1" applyFont="1" applyBorder="1" applyAlignment="1">
      <alignment horizontal="center"/>
    </xf>
    <xf numFmtId="0" fontId="10" fillId="3" borderId="29" xfId="0" applyNumberFormat="1" applyFont="1" applyFill="1" applyBorder="1" applyAlignment="1">
      <alignment horizontal="center" vertical="center" wrapText="1"/>
    </xf>
    <xf numFmtId="0" fontId="10" fillId="3" borderId="33" xfId="0" applyNumberFormat="1" applyFont="1" applyFill="1" applyBorder="1" applyAlignment="1">
      <alignment horizontal="center" vertical="center" wrapText="1"/>
    </xf>
    <xf numFmtId="0" fontId="10" fillId="3" borderId="34" xfId="0" applyNumberFormat="1" applyFont="1" applyFill="1" applyBorder="1" applyAlignment="1">
      <alignment horizontal="center" vertical="center" wrapText="1"/>
    </xf>
    <xf numFmtId="0" fontId="10" fillId="3" borderId="30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6" xfId="0" applyNumberFormat="1" applyFont="1" applyFill="1" applyBorder="1" applyAlignment="1">
      <alignment horizontal="center" vertical="center" wrapText="1"/>
    </xf>
    <xf numFmtId="0" fontId="10" fillId="3" borderId="37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5" xfId="0" applyNumberFormat="1" applyFont="1" applyFill="1" applyBorder="1" applyAlignment="1" applyProtection="1">
      <alignment horizontal="left" wrapText="1"/>
      <protection locked="0"/>
    </xf>
    <xf numFmtId="0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2" borderId="7" xfId="0" applyNumberFormat="1" applyFont="1" applyFill="1" applyBorder="1" applyAlignment="1" applyProtection="1">
      <alignment horizontal="left" wrapText="1"/>
      <protection locked="0"/>
    </xf>
    <xf numFmtId="0" fontId="2" fillId="2" borderId="8" xfId="0" applyNumberFormat="1" applyFont="1" applyFill="1" applyBorder="1" applyAlignment="1" applyProtection="1">
      <alignment horizontal="left" wrapText="1"/>
      <protection locked="0"/>
    </xf>
    <xf numFmtId="0" fontId="2" fillId="2" borderId="9" xfId="0" applyNumberFormat="1" applyFont="1" applyFill="1" applyBorder="1" applyAlignment="1" applyProtection="1">
      <alignment horizontal="left" wrapText="1"/>
      <protection locked="0"/>
    </xf>
    <xf numFmtId="0" fontId="10" fillId="3" borderId="31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FB4420-CDEB-40B6-AB70-A4565993CA28}" diskRevisions="1" revisionId="16" version="3">
  <header guid="{F1604F67-217D-4E3B-9A81-CAB5E7A9D959}" dateTime="2025-03-20T13:44:17" maxSheetId="2" userName="александр филипенко" r:id="rId1">
    <sheetIdMap count="1">
      <sheetId val="1"/>
    </sheetIdMap>
  </header>
  <header guid="{A7019E97-E18D-40FC-93AA-446A001D53F4}" dateTime="2025-03-20T13:48:39" maxSheetId="2" userName="александр филипенко" r:id="rId2" minRId="1" maxRId="15">
    <sheetIdMap count="1">
      <sheetId val="1"/>
    </sheetIdMap>
  </header>
  <header guid="{53FB4420-CDEB-40B6-AB70-A4565993CA28}" dateTime="2025-03-28T09:08:40" maxSheetId="2" userName="Кабинет 14" r:id="rId3" minRId="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9" t="inlineStr">
      <is>
        <t>хлеб ржаной</t>
      </is>
    </oc>
    <nc r="E9"/>
  </rcc>
  <rcc rId="2" sId="1">
    <oc r="F9">
      <v>25</v>
    </oc>
    <nc r="F9"/>
  </rcc>
  <rcc rId="3" sId="1">
    <oc r="G9">
      <v>1.7</v>
    </oc>
    <nc r="G9"/>
  </rcc>
  <rcc rId="4" sId="1">
    <oc r="L9">
      <v>2</v>
    </oc>
    <nc r="L9"/>
  </rcc>
  <rcc rId="5" sId="1">
    <oc r="K9" t="inlineStr">
      <is>
        <t>пром</t>
      </is>
    </oc>
    <nc r="K9"/>
  </rcc>
  <rcc rId="6" sId="1">
    <oc r="J9">
      <v>42.7</v>
    </oc>
    <nc r="J9"/>
  </rcc>
  <rcc rId="7" sId="1">
    <oc r="I9">
      <v>8.4</v>
    </oc>
    <nc r="I9"/>
  </rcc>
  <rcc rId="8" sId="1">
    <oc r="H9">
      <v>0.3</v>
    </oc>
    <nc r="H9"/>
  </rcc>
  <rcc rId="9" sId="1">
    <oc r="E7" t="inlineStr">
      <is>
        <t>хлеб пшеничный</t>
      </is>
    </oc>
    <nc r="E7" t="inlineStr">
      <is>
        <t>хлеб пшеничный/ржаной</t>
      </is>
    </nc>
  </rcc>
  <rcc rId="10" sId="1">
    <oc r="F7">
      <v>30</v>
    </oc>
    <nc r="F7">
      <v>50</v>
    </nc>
  </rcc>
  <rcc rId="11" sId="1">
    <oc r="G7">
      <v>2.2999999999999998</v>
    </oc>
    <nc r="G7">
      <v>3.7</v>
    </nc>
  </rcc>
  <rcc rId="12" sId="1">
    <oc r="H7">
      <v>0.2</v>
    </oc>
    <nc r="H7">
      <v>0.4</v>
    </nc>
  </rcc>
  <rcc rId="13" sId="1">
    <oc r="I7">
      <v>14.8</v>
    </oc>
    <nc r="I7">
      <v>21.5</v>
    </nc>
  </rcc>
  <rcc rId="14" sId="1">
    <oc r="J7">
      <v>70.3</v>
    </oc>
    <nc r="J7">
      <v>104.5</v>
    </nc>
  </rcc>
  <rcc rId="15" sId="1">
    <oc r="L7">
      <v>3</v>
    </oc>
    <nc r="L7">
      <v>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C1" t="inlineStr">
      <is>
        <t>Школа 80 им В.П Кузнецова</t>
      </is>
    </oc>
    <nc r="C1" t="inlineStr">
      <is>
        <t>МБОУ СОШ №80 им В.П.Кузнецова</t>
      </is>
    </nc>
  </rcc>
  <rcv guid="{28B45B7F-FA3A-489B-AE97-3913944A016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2" sqref="O12:P1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3" t="s">
        <v>116</v>
      </c>
      <c r="D1" s="64"/>
      <c r="E1" s="65"/>
      <c r="F1" s="3" t="s">
        <v>1</v>
      </c>
      <c r="G1" s="1" t="s">
        <v>2</v>
      </c>
      <c r="H1" s="66" t="s">
        <v>3</v>
      </c>
      <c r="I1" s="67"/>
      <c r="J1" s="68"/>
      <c r="K1" s="69"/>
    </row>
    <row r="2" spans="1:12" ht="17.399999999999999" x14ac:dyDescent="0.25">
      <c r="A2" s="4" t="s">
        <v>4</v>
      </c>
      <c r="C2" s="1"/>
      <c r="G2" s="1" t="s">
        <v>5</v>
      </c>
      <c r="H2" s="66" t="s">
        <v>6</v>
      </c>
      <c r="I2" s="70"/>
      <c r="J2" s="71"/>
      <c r="K2" s="72"/>
    </row>
    <row r="3" spans="1:12" ht="17.25" customHeight="1" x14ac:dyDescent="0.25">
      <c r="A3" s="5" t="s">
        <v>7</v>
      </c>
      <c r="C3" s="1"/>
      <c r="D3" s="6"/>
      <c r="E3" s="7" t="s">
        <v>8</v>
      </c>
      <c r="G3" s="1" t="s">
        <v>9</v>
      </c>
      <c r="H3" s="8">
        <v>3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10</v>
      </c>
      <c r="I4" s="10" t="s">
        <v>11</v>
      </c>
      <c r="J4" s="10" t="s">
        <v>12</v>
      </c>
    </row>
    <row r="5" spans="1:12" ht="30.6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200</v>
      </c>
      <c r="G6" s="20">
        <v>5.3</v>
      </c>
      <c r="H6" s="20">
        <v>5.4</v>
      </c>
      <c r="I6" s="20">
        <v>28.7</v>
      </c>
      <c r="J6" s="20">
        <v>184.5</v>
      </c>
      <c r="K6" s="21" t="s">
        <v>28</v>
      </c>
      <c r="L6" s="20">
        <v>32</v>
      </c>
    </row>
    <row r="7" spans="1:12" ht="14.4" x14ac:dyDescent="0.3">
      <c r="A7" s="22"/>
      <c r="B7" s="23"/>
      <c r="C7" s="24"/>
      <c r="D7" s="25" t="s">
        <v>29</v>
      </c>
      <c r="E7" s="26" t="s">
        <v>56</v>
      </c>
      <c r="F7" s="27">
        <v>50</v>
      </c>
      <c r="G7" s="27">
        <v>3.7</v>
      </c>
      <c r="H7" s="27">
        <v>0.4</v>
      </c>
      <c r="I7" s="27">
        <v>21.5</v>
      </c>
      <c r="J7" s="27">
        <v>104.5</v>
      </c>
      <c r="K7" s="28" t="s">
        <v>30</v>
      </c>
      <c r="L7" s="27">
        <v>5</v>
      </c>
    </row>
    <row r="8" spans="1:12" ht="14.4" x14ac:dyDescent="0.3">
      <c r="A8" s="22"/>
      <c r="B8" s="23"/>
      <c r="C8" s="24"/>
      <c r="D8" s="29" t="s">
        <v>31</v>
      </c>
      <c r="E8" s="26" t="s">
        <v>32</v>
      </c>
      <c r="F8" s="27">
        <v>200</v>
      </c>
      <c r="G8" s="27">
        <v>1.6</v>
      </c>
      <c r="H8" s="27">
        <v>1.1000000000000001</v>
      </c>
      <c r="I8" s="27">
        <v>8.6</v>
      </c>
      <c r="J8" s="27">
        <v>50.9</v>
      </c>
      <c r="K8" s="28" t="s">
        <v>33</v>
      </c>
      <c r="L8" s="27">
        <v>10</v>
      </c>
    </row>
    <row r="9" spans="1:12" ht="14.4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44.4</v>
      </c>
      <c r="K10" s="28" t="s">
        <v>30</v>
      </c>
      <c r="L10" s="27">
        <v>25</v>
      </c>
    </row>
    <row r="11" spans="1:12" ht="14.4" x14ac:dyDescent="0.3">
      <c r="A11" s="22"/>
      <c r="B11" s="23"/>
      <c r="C11" s="24"/>
      <c r="D11" s="25" t="s">
        <v>36</v>
      </c>
      <c r="E11" s="26" t="s">
        <v>37</v>
      </c>
      <c r="F11" s="27">
        <v>60</v>
      </c>
      <c r="G11" s="27">
        <v>1.2</v>
      </c>
      <c r="H11" s="27">
        <v>0.2</v>
      </c>
      <c r="I11" s="27">
        <v>6.1</v>
      </c>
      <c r="J11" s="27">
        <v>31.3</v>
      </c>
      <c r="K11" s="28" t="s">
        <v>38</v>
      </c>
      <c r="L11" s="27">
        <v>8</v>
      </c>
    </row>
    <row r="12" spans="1:12" ht="14.4" x14ac:dyDescent="0.3">
      <c r="A12" s="22"/>
      <c r="B12" s="23"/>
      <c r="C12" s="24"/>
      <c r="D12" s="25" t="s">
        <v>36</v>
      </c>
      <c r="E12" s="26" t="s">
        <v>39</v>
      </c>
      <c r="F12" s="27">
        <v>20</v>
      </c>
      <c r="G12" s="27">
        <v>4.5999999999999996</v>
      </c>
      <c r="H12" s="27">
        <v>5.9</v>
      </c>
      <c r="I12" s="27">
        <v>0</v>
      </c>
      <c r="J12" s="27">
        <v>71.7</v>
      </c>
      <c r="K12" s="28" t="s">
        <v>40</v>
      </c>
      <c r="L12" s="27">
        <v>10</v>
      </c>
    </row>
    <row r="13" spans="1:12" ht="14.4" x14ac:dyDescent="0.3">
      <c r="A13" s="30"/>
      <c r="B13" s="31"/>
      <c r="C13" s="32"/>
      <c r="D13" s="33" t="s">
        <v>41</v>
      </c>
      <c r="E13" s="34"/>
      <c r="F13" s="35">
        <f>SUM(F6:F12)</f>
        <v>630</v>
      </c>
      <c r="G13" s="35">
        <f>SUM(G6:G12)</f>
        <v>16.799999999999997</v>
      </c>
      <c r="H13" s="35">
        <f>SUM(H6:H12)</f>
        <v>13.400000000000002</v>
      </c>
      <c r="I13" s="35">
        <f>SUM(I6:I12)</f>
        <v>74.7</v>
      </c>
      <c r="J13" s="35">
        <f>SUM(J6:J12)</f>
        <v>487.29999999999995</v>
      </c>
      <c r="K13" s="36"/>
      <c r="L13" s="35">
        <f>SUM(L6:L12)</f>
        <v>90</v>
      </c>
    </row>
    <row r="14" spans="1:12" ht="14.4" x14ac:dyDescent="0.3">
      <c r="A14" s="37">
        <f>A6</f>
        <v>1</v>
      </c>
      <c r="B14" s="38">
        <f>B6</f>
        <v>1</v>
      </c>
      <c r="C14" s="39" t="s">
        <v>42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44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46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47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48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41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5">
      <c r="A24" s="40">
        <f>A6</f>
        <v>1</v>
      </c>
      <c r="B24" s="41">
        <f>B6</f>
        <v>1</v>
      </c>
      <c r="C24" s="51" t="s">
        <v>49</v>
      </c>
      <c r="D24" s="54"/>
      <c r="E24" s="42"/>
      <c r="F24" s="43">
        <f>F13+F23</f>
        <v>630</v>
      </c>
      <c r="G24" s="43">
        <f>G13+G23</f>
        <v>16.799999999999997</v>
      </c>
      <c r="H24" s="43">
        <f>H13+H23</f>
        <v>13.400000000000002</v>
      </c>
      <c r="I24" s="43">
        <f>I13+I23</f>
        <v>74.7</v>
      </c>
      <c r="J24" s="43">
        <f>J13+J23</f>
        <v>487.29999999999995</v>
      </c>
      <c r="K24" s="43"/>
      <c r="L24" s="43">
        <f>L13+L23</f>
        <v>90</v>
      </c>
    </row>
    <row r="25" spans="1:12" ht="14.4" x14ac:dyDescent="0.3">
      <c r="A25" s="44">
        <v>1</v>
      </c>
      <c r="B25" s="23">
        <v>2</v>
      </c>
      <c r="C25" s="17" t="s">
        <v>25</v>
      </c>
      <c r="D25" s="18" t="s">
        <v>26</v>
      </c>
      <c r="E25" s="19" t="s">
        <v>50</v>
      </c>
      <c r="F25" s="20">
        <v>150</v>
      </c>
      <c r="G25" s="20">
        <v>2.9</v>
      </c>
      <c r="H25" s="20">
        <v>4</v>
      </c>
      <c r="I25" s="20">
        <v>10.9</v>
      </c>
      <c r="J25" s="20">
        <v>91.8</v>
      </c>
      <c r="K25" s="21" t="s">
        <v>51</v>
      </c>
      <c r="L25" s="45">
        <v>22</v>
      </c>
    </row>
    <row r="26" spans="1:12" ht="26.4" x14ac:dyDescent="0.3">
      <c r="A26" s="44"/>
      <c r="B26" s="23"/>
      <c r="C26" s="24"/>
      <c r="D26" s="25" t="s">
        <v>26</v>
      </c>
      <c r="E26" s="26" t="s">
        <v>52</v>
      </c>
      <c r="F26" s="27">
        <v>120</v>
      </c>
      <c r="G26" s="27">
        <v>16.8</v>
      </c>
      <c r="H26" s="27">
        <v>12.4</v>
      </c>
      <c r="I26" s="27">
        <v>16.899999999999999</v>
      </c>
      <c r="J26" s="27">
        <v>246.6</v>
      </c>
      <c r="K26" s="28" t="s">
        <v>53</v>
      </c>
      <c r="L26" s="27">
        <v>40</v>
      </c>
    </row>
    <row r="27" spans="1:12" ht="14.4" x14ac:dyDescent="0.3">
      <c r="A27" s="44"/>
      <c r="B27" s="23"/>
      <c r="C27" s="24"/>
      <c r="D27" s="29" t="s">
        <v>31</v>
      </c>
      <c r="E27" s="26" t="s">
        <v>54</v>
      </c>
      <c r="F27" s="27">
        <v>200</v>
      </c>
      <c r="G27" s="27">
        <v>0.5</v>
      </c>
      <c r="H27" s="27">
        <v>0</v>
      </c>
      <c r="I27" s="27">
        <v>19.8</v>
      </c>
      <c r="J27" s="27">
        <v>81</v>
      </c>
      <c r="K27" s="28" t="s">
        <v>55</v>
      </c>
      <c r="L27" s="27">
        <v>10</v>
      </c>
    </row>
    <row r="28" spans="1:12" ht="14.4" x14ac:dyDescent="0.3">
      <c r="A28" s="44"/>
      <c r="B28" s="23"/>
      <c r="C28" s="24"/>
      <c r="D28" s="29" t="s">
        <v>29</v>
      </c>
      <c r="E28" s="26" t="s">
        <v>56</v>
      </c>
      <c r="F28" s="27">
        <v>50</v>
      </c>
      <c r="G28" s="27">
        <v>3.6</v>
      </c>
      <c r="H28" s="27">
        <v>0.4</v>
      </c>
      <c r="I28" s="27">
        <v>21.5</v>
      </c>
      <c r="J28" s="27">
        <v>104.5</v>
      </c>
      <c r="K28" s="28" t="s">
        <v>30</v>
      </c>
      <c r="L28" s="27">
        <v>5</v>
      </c>
    </row>
    <row r="29" spans="1:12" ht="14.4" x14ac:dyDescent="0.3">
      <c r="A29" s="44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 t="s">
        <v>36</v>
      </c>
      <c r="E30" s="26" t="s">
        <v>57</v>
      </c>
      <c r="F30" s="27">
        <v>60</v>
      </c>
      <c r="G30" s="27">
        <v>2.5</v>
      </c>
      <c r="H30" s="27">
        <v>9</v>
      </c>
      <c r="I30" s="27">
        <v>1.5</v>
      </c>
      <c r="J30" s="27">
        <v>96.6</v>
      </c>
      <c r="K30" s="28" t="s">
        <v>58</v>
      </c>
      <c r="L30" s="27">
        <v>15</v>
      </c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6"/>
      <c r="B32" s="31"/>
      <c r="C32" s="32"/>
      <c r="D32" s="33" t="s">
        <v>41</v>
      </c>
      <c r="E32" s="34"/>
      <c r="F32" s="35">
        <f>SUM(F25:F31)</f>
        <v>580</v>
      </c>
      <c r="G32" s="35">
        <f>SUM(G25:G31)</f>
        <v>26.3</v>
      </c>
      <c r="H32" s="35">
        <f>SUM(H25:H31)</f>
        <v>25.799999999999997</v>
      </c>
      <c r="I32" s="35">
        <f>SUM(I25:I31)</f>
        <v>70.599999999999994</v>
      </c>
      <c r="J32" s="35">
        <f>SUM(J25:J31)</f>
        <v>620.5</v>
      </c>
      <c r="K32" s="36"/>
      <c r="L32" s="35">
        <f>SUM(L25:L31)</f>
        <v>92</v>
      </c>
    </row>
    <row r="33" spans="1:12" ht="14.4" x14ac:dyDescent="0.3">
      <c r="A33" s="38">
        <f>A25</f>
        <v>1</v>
      </c>
      <c r="B33" s="38">
        <f>B25</f>
        <v>2</v>
      </c>
      <c r="C33" s="39" t="s">
        <v>42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43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44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45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46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47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48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6"/>
      <c r="B42" s="31"/>
      <c r="C42" s="32"/>
      <c r="D42" s="33" t="s">
        <v>41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49</v>
      </c>
      <c r="D43" s="73"/>
      <c r="E43" s="42"/>
      <c r="F43" s="43">
        <f>F32+F42</f>
        <v>580</v>
      </c>
      <c r="G43" s="43">
        <f>G32+G42</f>
        <v>26.3</v>
      </c>
      <c r="H43" s="43">
        <f>H32+H42</f>
        <v>25.799999999999997</v>
      </c>
      <c r="I43" s="43">
        <f>I32+I42</f>
        <v>70.599999999999994</v>
      </c>
      <c r="J43" s="43">
        <f>J32+J42</f>
        <v>620.5</v>
      </c>
      <c r="K43" s="43"/>
      <c r="L43" s="43">
        <f>L32+L42</f>
        <v>92</v>
      </c>
    </row>
    <row r="44" spans="1:12" ht="14.4" x14ac:dyDescent="0.3">
      <c r="A44" s="15">
        <v>1</v>
      </c>
      <c r="B44" s="16">
        <v>3</v>
      </c>
      <c r="C44" s="17" t="s">
        <v>25</v>
      </c>
      <c r="D44" s="18" t="s">
        <v>26</v>
      </c>
      <c r="E44" s="19" t="s">
        <v>59</v>
      </c>
      <c r="F44" s="20">
        <v>150</v>
      </c>
      <c r="G44" s="20">
        <v>24.1</v>
      </c>
      <c r="H44" s="20">
        <v>9.4</v>
      </c>
      <c r="I44" s="20">
        <v>29.6</v>
      </c>
      <c r="J44" s="20">
        <v>299.7</v>
      </c>
      <c r="K44" s="21" t="s">
        <v>60</v>
      </c>
      <c r="L44" s="20">
        <v>45</v>
      </c>
    </row>
    <row r="45" spans="1:12" ht="14.4" x14ac:dyDescent="0.3">
      <c r="A45" s="22"/>
      <c r="B45" s="23"/>
      <c r="C45" s="24"/>
      <c r="D45" s="25" t="s">
        <v>36</v>
      </c>
      <c r="E45" s="26" t="s">
        <v>61</v>
      </c>
      <c r="F45" s="27">
        <v>50</v>
      </c>
      <c r="G45" s="27">
        <v>0.2</v>
      </c>
      <c r="H45" s="27">
        <v>0</v>
      </c>
      <c r="I45" s="27">
        <v>32.5</v>
      </c>
      <c r="J45" s="27">
        <v>130.80000000000001</v>
      </c>
      <c r="K45" s="28" t="s">
        <v>30</v>
      </c>
      <c r="L45" s="27">
        <v>7</v>
      </c>
    </row>
    <row r="46" spans="1:12" ht="14.4" x14ac:dyDescent="0.3">
      <c r="A46" s="22"/>
      <c r="B46" s="23"/>
      <c r="C46" s="24"/>
      <c r="D46" s="29" t="s">
        <v>31</v>
      </c>
      <c r="E46" s="26" t="s">
        <v>62</v>
      </c>
      <c r="F46" s="27">
        <v>200</v>
      </c>
      <c r="G46" s="27">
        <v>0.2</v>
      </c>
      <c r="H46" s="27">
        <v>0.1</v>
      </c>
      <c r="I46" s="27">
        <v>9.9</v>
      </c>
      <c r="J46" s="27">
        <v>41.6</v>
      </c>
      <c r="K46" s="28" t="s">
        <v>63</v>
      </c>
      <c r="L46" s="27">
        <v>12</v>
      </c>
    </row>
    <row r="47" spans="1:12" ht="14.4" x14ac:dyDescent="0.3">
      <c r="A47" s="22"/>
      <c r="B47" s="23"/>
      <c r="C47" s="24"/>
      <c r="D47" s="29" t="s">
        <v>29</v>
      </c>
      <c r="E47" s="26" t="s">
        <v>56</v>
      </c>
      <c r="F47" s="27">
        <v>40</v>
      </c>
      <c r="G47" s="27">
        <v>2.8</v>
      </c>
      <c r="H47" s="27">
        <v>0.4</v>
      </c>
      <c r="I47" s="27">
        <v>16.5</v>
      </c>
      <c r="J47" s="27">
        <v>81.099999999999994</v>
      </c>
      <c r="K47" s="28" t="s">
        <v>30</v>
      </c>
      <c r="L47" s="27">
        <v>5</v>
      </c>
    </row>
    <row r="48" spans="1:12" ht="14.4" x14ac:dyDescent="0.3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 t="s">
        <v>36</v>
      </c>
      <c r="E49" s="26" t="s">
        <v>64</v>
      </c>
      <c r="F49" s="27">
        <v>100</v>
      </c>
      <c r="G49" s="27">
        <v>0</v>
      </c>
      <c r="H49" s="27">
        <v>0</v>
      </c>
      <c r="I49" s="27">
        <v>13.6</v>
      </c>
      <c r="J49" s="27">
        <v>54.4</v>
      </c>
      <c r="K49" s="28" t="s">
        <v>30</v>
      </c>
      <c r="L49" s="27">
        <v>16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41</v>
      </c>
      <c r="E51" s="34"/>
      <c r="F51" s="35">
        <f>SUM(F44:F50)</f>
        <v>540</v>
      </c>
      <c r="G51" s="35">
        <f>SUM(G44:G50)</f>
        <v>27.3</v>
      </c>
      <c r="H51" s="35">
        <f>SUM(H44:H50)</f>
        <v>9.9</v>
      </c>
      <c r="I51" s="35">
        <f>SUM(I44:I50)</f>
        <v>102.1</v>
      </c>
      <c r="J51" s="35">
        <f>SUM(J44:J50)</f>
        <v>607.6</v>
      </c>
      <c r="K51" s="36"/>
      <c r="L51" s="35">
        <f>SUM(L44:L50)</f>
        <v>85</v>
      </c>
    </row>
    <row r="52" spans="1:12" ht="14.4" x14ac:dyDescent="0.3">
      <c r="A52" s="37">
        <f>A44</f>
        <v>1</v>
      </c>
      <c r="B52" s="38">
        <f>B44</f>
        <v>3</v>
      </c>
      <c r="C52" s="39" t="s">
        <v>42</v>
      </c>
      <c r="D52" s="29" t="s">
        <v>36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43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44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45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46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47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48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41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49</v>
      </c>
      <c r="D62" s="74"/>
      <c r="E62" s="42"/>
      <c r="F62" s="43">
        <f>F51+F61</f>
        <v>540</v>
      </c>
      <c r="G62" s="43">
        <f>G51+G61</f>
        <v>27.3</v>
      </c>
      <c r="H62" s="43">
        <f>H51+H61</f>
        <v>9.9</v>
      </c>
      <c r="I62" s="43">
        <f>I51+I61</f>
        <v>102.1</v>
      </c>
      <c r="J62" s="43">
        <f>J51+J61</f>
        <v>607.6</v>
      </c>
      <c r="K62" s="43"/>
      <c r="L62" s="43">
        <f>L51+L61</f>
        <v>85</v>
      </c>
    </row>
    <row r="63" spans="1:12" ht="26.4" x14ac:dyDescent="0.3">
      <c r="A63" s="15">
        <v>1</v>
      </c>
      <c r="B63" s="16">
        <v>4</v>
      </c>
      <c r="C63" s="17" t="s">
        <v>25</v>
      </c>
      <c r="D63" s="18" t="s">
        <v>26</v>
      </c>
      <c r="E63" s="19" t="s">
        <v>65</v>
      </c>
      <c r="F63" s="20">
        <v>120</v>
      </c>
      <c r="G63" s="20">
        <v>11.5</v>
      </c>
      <c r="H63" s="20">
        <v>6.4</v>
      </c>
      <c r="I63" s="20">
        <v>5.5</v>
      </c>
      <c r="J63" s="20">
        <v>124.6</v>
      </c>
      <c r="K63" s="21" t="s">
        <v>66</v>
      </c>
      <c r="L63" s="20">
        <v>40</v>
      </c>
    </row>
    <row r="64" spans="1:12" ht="14.4" x14ac:dyDescent="0.3">
      <c r="A64" s="22"/>
      <c r="B64" s="23"/>
      <c r="C64" s="24"/>
      <c r="D64" s="25" t="s">
        <v>26</v>
      </c>
      <c r="E64" s="26" t="s">
        <v>67</v>
      </c>
      <c r="F64" s="27">
        <v>150</v>
      </c>
      <c r="G64" s="27">
        <v>3.5</v>
      </c>
      <c r="H64" s="27">
        <v>4.8</v>
      </c>
      <c r="I64" s="27">
        <v>35</v>
      </c>
      <c r="J64" s="27">
        <v>196.8</v>
      </c>
      <c r="K64" s="28" t="s">
        <v>68</v>
      </c>
      <c r="L64" s="27">
        <v>16</v>
      </c>
    </row>
    <row r="65" spans="1:12" ht="14.4" x14ac:dyDescent="0.3">
      <c r="A65" s="22"/>
      <c r="B65" s="23"/>
      <c r="C65" s="24"/>
      <c r="D65" s="29" t="s">
        <v>31</v>
      </c>
      <c r="E65" s="26" t="s">
        <v>69</v>
      </c>
      <c r="F65" s="27">
        <v>200</v>
      </c>
      <c r="G65" s="27">
        <v>0.2</v>
      </c>
      <c r="H65" s="27">
        <v>0</v>
      </c>
      <c r="I65" s="27">
        <v>8</v>
      </c>
      <c r="J65" s="27">
        <v>33</v>
      </c>
      <c r="K65" s="28" t="s">
        <v>70</v>
      </c>
      <c r="L65" s="27">
        <v>12</v>
      </c>
    </row>
    <row r="66" spans="1:12" ht="14.4" x14ac:dyDescent="0.3">
      <c r="A66" s="22"/>
      <c r="B66" s="23"/>
      <c r="C66" s="24"/>
      <c r="D66" s="29" t="s">
        <v>29</v>
      </c>
      <c r="E66" s="26" t="s">
        <v>56</v>
      </c>
      <c r="F66" s="27">
        <v>50</v>
      </c>
      <c r="G66" s="27">
        <v>3.6</v>
      </c>
      <c r="H66" s="27">
        <v>0.4</v>
      </c>
      <c r="I66" s="27">
        <v>21.5</v>
      </c>
      <c r="J66" s="27">
        <v>104.5</v>
      </c>
      <c r="K66" s="28" t="s">
        <v>30</v>
      </c>
      <c r="L66" s="27">
        <v>5</v>
      </c>
    </row>
    <row r="67" spans="1:12" ht="14.4" x14ac:dyDescent="0.3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 t="s">
        <v>36</v>
      </c>
      <c r="E68" s="26" t="s">
        <v>71</v>
      </c>
      <c r="F68" s="27">
        <v>60</v>
      </c>
      <c r="G68" s="27">
        <v>0.7</v>
      </c>
      <c r="H68" s="27">
        <v>5.4</v>
      </c>
      <c r="I68" s="27">
        <v>4</v>
      </c>
      <c r="J68" s="27">
        <v>67.099999999999994</v>
      </c>
      <c r="K68" s="28" t="s">
        <v>72</v>
      </c>
      <c r="L68" s="27">
        <v>15</v>
      </c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41</v>
      </c>
      <c r="E70" s="34"/>
      <c r="F70" s="35">
        <f>SUM(F63:F69)</f>
        <v>580</v>
      </c>
      <c r="G70" s="35">
        <f>SUM(G63:G69)</f>
        <v>19.5</v>
      </c>
      <c r="H70" s="35">
        <f>SUM(H63:H69)</f>
        <v>17</v>
      </c>
      <c r="I70" s="35">
        <f>SUM(I63:I69)</f>
        <v>74</v>
      </c>
      <c r="J70" s="35">
        <f>SUM(J63:J69)</f>
        <v>526</v>
      </c>
      <c r="K70" s="36"/>
      <c r="L70" s="35">
        <f>SUM(L63:L69)</f>
        <v>88</v>
      </c>
    </row>
    <row r="71" spans="1:12" ht="14.4" x14ac:dyDescent="0.3">
      <c r="A71" s="37">
        <f>A63</f>
        <v>1</v>
      </c>
      <c r="B71" s="38">
        <f>B63</f>
        <v>4</v>
      </c>
      <c r="C71" s="39" t="s">
        <v>42</v>
      </c>
      <c r="D71" s="29" t="s">
        <v>36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43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44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45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46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47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48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41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49</v>
      </c>
      <c r="D81" s="52"/>
      <c r="E81" s="42"/>
      <c r="F81" s="43">
        <f>F70+F80</f>
        <v>580</v>
      </c>
      <c r="G81" s="43">
        <f>G70+G80</f>
        <v>19.5</v>
      </c>
      <c r="H81" s="43">
        <f>H70+H80</f>
        <v>17</v>
      </c>
      <c r="I81" s="43">
        <f>I70+I80</f>
        <v>74</v>
      </c>
      <c r="J81" s="43">
        <f>J70+J80</f>
        <v>526</v>
      </c>
      <c r="K81" s="43"/>
      <c r="L81" s="43">
        <f>L70+L80</f>
        <v>88</v>
      </c>
    </row>
    <row r="82" spans="1:12" ht="14.4" x14ac:dyDescent="0.3">
      <c r="A82" s="15">
        <v>1</v>
      </c>
      <c r="B82" s="16">
        <v>5</v>
      </c>
      <c r="C82" s="17" t="s">
        <v>25</v>
      </c>
      <c r="D82" s="18" t="s">
        <v>26</v>
      </c>
      <c r="E82" s="19" t="s">
        <v>73</v>
      </c>
      <c r="F82" s="20">
        <v>100</v>
      </c>
      <c r="G82" s="20" t="s">
        <v>74</v>
      </c>
      <c r="H82" s="20">
        <v>10</v>
      </c>
      <c r="I82" s="20">
        <v>7.2</v>
      </c>
      <c r="J82" s="20">
        <v>167.9</v>
      </c>
      <c r="K82" s="21" t="s">
        <v>30</v>
      </c>
      <c r="L82" s="20">
        <v>45</v>
      </c>
    </row>
    <row r="83" spans="1:12" ht="14.4" x14ac:dyDescent="0.3">
      <c r="A83" s="22"/>
      <c r="B83" s="23"/>
      <c r="C83" s="24"/>
      <c r="D83" s="25" t="s">
        <v>26</v>
      </c>
      <c r="E83" s="26" t="s">
        <v>75</v>
      </c>
      <c r="F83" s="27">
        <v>100</v>
      </c>
      <c r="G83" s="27">
        <v>2.9</v>
      </c>
      <c r="H83" s="27">
        <v>3.5</v>
      </c>
      <c r="I83" s="27">
        <v>20.3</v>
      </c>
      <c r="J83" s="27">
        <v>124.7</v>
      </c>
      <c r="K83" s="28" t="s">
        <v>76</v>
      </c>
      <c r="L83" s="27">
        <v>15</v>
      </c>
    </row>
    <row r="84" spans="1:12" ht="14.4" x14ac:dyDescent="0.3">
      <c r="A84" s="22"/>
      <c r="B84" s="23"/>
      <c r="C84" s="24"/>
      <c r="D84" s="29" t="s">
        <v>31</v>
      </c>
      <c r="E84" s="26" t="s">
        <v>77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 t="s">
        <v>78</v>
      </c>
      <c r="L84" s="27">
        <v>8</v>
      </c>
    </row>
    <row r="85" spans="1:12" ht="14.4" x14ac:dyDescent="0.3">
      <c r="A85" s="22"/>
      <c r="B85" s="23"/>
      <c r="C85" s="24"/>
      <c r="D85" s="29" t="s">
        <v>29</v>
      </c>
      <c r="E85" s="26" t="s">
        <v>56</v>
      </c>
      <c r="F85" s="27">
        <v>50</v>
      </c>
      <c r="G85" s="27">
        <v>3.6</v>
      </c>
      <c r="H85" s="27">
        <v>0.4</v>
      </c>
      <c r="I85" s="27">
        <v>21.5</v>
      </c>
      <c r="J85" s="27">
        <v>104.5</v>
      </c>
      <c r="K85" s="28" t="s">
        <v>30</v>
      </c>
      <c r="L85" s="27">
        <v>5</v>
      </c>
    </row>
    <row r="86" spans="1:12" ht="14.4" x14ac:dyDescent="0.3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 t="s">
        <v>36</v>
      </c>
      <c r="E87" s="26" t="s">
        <v>79</v>
      </c>
      <c r="F87" s="27">
        <v>60</v>
      </c>
      <c r="G87" s="27">
        <v>0.7</v>
      </c>
      <c r="H87" s="27">
        <v>0.1</v>
      </c>
      <c r="I87" s="27">
        <v>2.2999999999999998</v>
      </c>
      <c r="J87" s="27">
        <v>12.8</v>
      </c>
      <c r="K87" s="28" t="s">
        <v>80</v>
      </c>
      <c r="L87" s="27">
        <v>15</v>
      </c>
    </row>
    <row r="88" spans="1:12" ht="14.4" x14ac:dyDescent="0.3">
      <c r="A88" s="22"/>
      <c r="B88" s="23"/>
      <c r="C88" s="24"/>
      <c r="D88" s="25" t="s">
        <v>26</v>
      </c>
      <c r="E88" s="26" t="s">
        <v>81</v>
      </c>
      <c r="F88" s="27">
        <v>50</v>
      </c>
      <c r="G88" s="27">
        <v>1.2</v>
      </c>
      <c r="H88" s="27">
        <v>1.5</v>
      </c>
      <c r="I88" s="27">
        <v>4.9000000000000004</v>
      </c>
      <c r="J88" s="27">
        <v>37.799999999999997</v>
      </c>
      <c r="K88" s="28" t="s">
        <v>82</v>
      </c>
      <c r="L88" s="27">
        <v>9</v>
      </c>
    </row>
    <row r="89" spans="1:12" ht="14.4" x14ac:dyDescent="0.3">
      <c r="A89" s="30"/>
      <c r="B89" s="31"/>
      <c r="C89" s="32"/>
      <c r="D89" s="33" t="s">
        <v>41</v>
      </c>
      <c r="E89" s="34"/>
      <c r="F89" s="35">
        <f>SUM(F82:F88)</f>
        <v>560</v>
      </c>
      <c r="G89" s="35">
        <f>SUM(G82:G88)</f>
        <v>8.6</v>
      </c>
      <c r="H89" s="35">
        <f>SUM(H82:H88)</f>
        <v>15.6</v>
      </c>
      <c r="I89" s="35">
        <f>SUM(I82:I88)</f>
        <v>62.8</v>
      </c>
      <c r="J89" s="35">
        <f>SUM(J82:J88)</f>
        <v>475.6</v>
      </c>
      <c r="K89" s="36"/>
      <c r="L89" s="35">
        <f>SUM(L82:L88)</f>
        <v>97</v>
      </c>
    </row>
    <row r="90" spans="1:12" ht="14.4" x14ac:dyDescent="0.3">
      <c r="A90" s="37">
        <f>A82</f>
        <v>1</v>
      </c>
      <c r="B90" s="38">
        <f>B82</f>
        <v>5</v>
      </c>
      <c r="C90" s="39" t="s">
        <v>42</v>
      </c>
      <c r="D90" s="29" t="s">
        <v>36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43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44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45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46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47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48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41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49</v>
      </c>
      <c r="D100" s="53"/>
      <c r="E100" s="42"/>
      <c r="F100" s="43">
        <f>F89+F99</f>
        <v>560</v>
      </c>
      <c r="G100" s="43">
        <f>G89+G99</f>
        <v>8.6</v>
      </c>
      <c r="H100" s="43">
        <f>H89+H99</f>
        <v>15.6</v>
      </c>
      <c r="I100" s="43">
        <f>I89+I99</f>
        <v>62.8</v>
      </c>
      <c r="J100" s="43">
        <f>J89+J99</f>
        <v>475.6</v>
      </c>
      <c r="K100" s="43"/>
      <c r="L100" s="43">
        <f>L89+L99</f>
        <v>97</v>
      </c>
    </row>
    <row r="101" spans="1:12" ht="14.4" x14ac:dyDescent="0.3">
      <c r="A101" s="15">
        <v>2</v>
      </c>
      <c r="B101" s="16">
        <v>1</v>
      </c>
      <c r="C101" s="17" t="s">
        <v>25</v>
      </c>
      <c r="D101" s="18" t="s">
        <v>26</v>
      </c>
      <c r="E101" s="19" t="s">
        <v>83</v>
      </c>
      <c r="F101" s="20">
        <v>200</v>
      </c>
      <c r="G101" s="20">
        <v>20.100000000000001</v>
      </c>
      <c r="H101" s="20">
        <v>18.8</v>
      </c>
      <c r="I101" s="20">
        <v>17.2</v>
      </c>
      <c r="J101" s="20">
        <v>317.89999999999998</v>
      </c>
      <c r="K101" s="21" t="s">
        <v>84</v>
      </c>
      <c r="L101" s="20">
        <v>50</v>
      </c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31</v>
      </c>
      <c r="E103" s="26" t="s">
        <v>85</v>
      </c>
      <c r="F103" s="27">
        <v>200</v>
      </c>
      <c r="G103" s="27">
        <v>3.9</v>
      </c>
      <c r="H103" s="27">
        <v>2.9</v>
      </c>
      <c r="I103" s="27">
        <v>11.2</v>
      </c>
      <c r="J103" s="27">
        <v>86</v>
      </c>
      <c r="K103" s="28" t="s">
        <v>86</v>
      </c>
      <c r="L103" s="27">
        <v>10</v>
      </c>
    </row>
    <row r="104" spans="1:12" ht="14.4" x14ac:dyDescent="0.3">
      <c r="A104" s="22"/>
      <c r="B104" s="23"/>
      <c r="C104" s="24"/>
      <c r="D104" s="29" t="s">
        <v>29</v>
      </c>
      <c r="E104" s="26" t="s">
        <v>56</v>
      </c>
      <c r="F104" s="27">
        <v>50</v>
      </c>
      <c r="G104" s="27">
        <v>3.7</v>
      </c>
      <c r="H104" s="27">
        <v>0.4</v>
      </c>
      <c r="I104" s="27">
        <v>21.5</v>
      </c>
      <c r="J104" s="27">
        <v>104.5</v>
      </c>
      <c r="K104" s="28" t="s">
        <v>30</v>
      </c>
      <c r="L104" s="27">
        <v>5</v>
      </c>
    </row>
    <row r="105" spans="1:12" ht="14.4" x14ac:dyDescent="0.3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 t="s">
        <v>36</v>
      </c>
      <c r="E106" s="26" t="s">
        <v>87</v>
      </c>
      <c r="F106" s="27">
        <v>60</v>
      </c>
      <c r="G106" s="27">
        <v>0.7</v>
      </c>
      <c r="H106" s="27">
        <v>3.1</v>
      </c>
      <c r="I106" s="27">
        <v>7.1</v>
      </c>
      <c r="J106" s="27">
        <v>58.9</v>
      </c>
      <c r="K106" s="28" t="s">
        <v>88</v>
      </c>
      <c r="L106" s="27">
        <v>15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41</v>
      </c>
      <c r="E108" s="34"/>
      <c r="F108" s="35">
        <f>SUM(F101:F107)</f>
        <v>510</v>
      </c>
      <c r="G108" s="35">
        <f>SUM(G101:G107)</f>
        <v>28.4</v>
      </c>
      <c r="H108" s="35">
        <f>SUM(H101:H107)</f>
        <v>25.2</v>
      </c>
      <c r="I108" s="35">
        <f>SUM(I101:I107)</f>
        <v>57</v>
      </c>
      <c r="J108" s="35">
        <f>SUM(J101:J107)</f>
        <v>567.29999999999995</v>
      </c>
      <c r="K108" s="36"/>
      <c r="L108" s="35">
        <f>SUM(L101:L107)</f>
        <v>80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42</v>
      </c>
      <c r="D109" s="29" t="s">
        <v>36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43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44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45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46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47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48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41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1" t="s">
        <v>49</v>
      </c>
      <c r="D119" s="59"/>
      <c r="E119" s="42"/>
      <c r="F119" s="43">
        <f>F108+F118</f>
        <v>510</v>
      </c>
      <c r="G119" s="43">
        <f>G108+G118</f>
        <v>28.4</v>
      </c>
      <c r="H119" s="43">
        <f>H108+H118</f>
        <v>25.2</v>
      </c>
      <c r="I119" s="43">
        <f>I108+I118</f>
        <v>57</v>
      </c>
      <c r="J119" s="43">
        <f>J108+J118</f>
        <v>567.29999999999995</v>
      </c>
      <c r="K119" s="43"/>
      <c r="L119" s="43">
        <f>L108+L118</f>
        <v>80</v>
      </c>
    </row>
    <row r="120" spans="1:12" ht="26.4" x14ac:dyDescent="0.3">
      <c r="A120" s="44">
        <v>2</v>
      </c>
      <c r="B120" s="23">
        <v>2</v>
      </c>
      <c r="C120" s="17" t="s">
        <v>25</v>
      </c>
      <c r="D120" s="18" t="s">
        <v>26</v>
      </c>
      <c r="E120" s="19" t="s">
        <v>89</v>
      </c>
      <c r="F120" s="20">
        <v>210</v>
      </c>
      <c r="G120" s="20">
        <v>22.7</v>
      </c>
      <c r="H120" s="20">
        <v>18.600000000000001</v>
      </c>
      <c r="I120" s="20">
        <v>29.6</v>
      </c>
      <c r="J120" s="20">
        <v>375.7</v>
      </c>
      <c r="K120" s="21" t="s">
        <v>90</v>
      </c>
      <c r="L120" s="20">
        <v>50</v>
      </c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31</v>
      </c>
      <c r="E122" s="26" t="s">
        <v>91</v>
      </c>
      <c r="F122" s="27">
        <v>200</v>
      </c>
      <c r="G122" s="27">
        <v>0.6</v>
      </c>
      <c r="H122" s="27">
        <v>0.2</v>
      </c>
      <c r="I122" s="27">
        <v>15.1</v>
      </c>
      <c r="J122" s="27">
        <v>65.400000000000006</v>
      </c>
      <c r="K122" s="28" t="s">
        <v>92</v>
      </c>
      <c r="L122" s="27">
        <v>10</v>
      </c>
    </row>
    <row r="123" spans="1:12" ht="14.4" x14ac:dyDescent="0.3">
      <c r="A123" s="44"/>
      <c r="B123" s="23"/>
      <c r="C123" s="24"/>
      <c r="D123" s="29" t="s">
        <v>29</v>
      </c>
      <c r="E123" s="26" t="s">
        <v>56</v>
      </c>
      <c r="F123" s="27">
        <v>40</v>
      </c>
      <c r="G123" s="27">
        <v>2.8</v>
      </c>
      <c r="H123" s="27">
        <v>0.4</v>
      </c>
      <c r="I123" s="27">
        <v>16.5</v>
      </c>
      <c r="J123" s="27">
        <v>81.099999999999994</v>
      </c>
      <c r="K123" s="28" t="s">
        <v>30</v>
      </c>
      <c r="L123" s="27">
        <v>5</v>
      </c>
    </row>
    <row r="124" spans="1:12" ht="14.4" x14ac:dyDescent="0.3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 t="s">
        <v>36</v>
      </c>
      <c r="E125" s="26" t="s">
        <v>57</v>
      </c>
      <c r="F125" s="27">
        <v>60</v>
      </c>
      <c r="G125" s="27">
        <v>2.5</v>
      </c>
      <c r="H125" s="27">
        <v>9</v>
      </c>
      <c r="I125" s="27">
        <v>1.5</v>
      </c>
      <c r="J125" s="27">
        <v>96.6</v>
      </c>
      <c r="K125" s="28" t="s">
        <v>93</v>
      </c>
      <c r="L125" s="27">
        <v>15</v>
      </c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6"/>
      <c r="B127" s="31"/>
      <c r="C127" s="32"/>
      <c r="D127" s="33" t="s">
        <v>41</v>
      </c>
      <c r="E127" s="34"/>
      <c r="F127" s="35">
        <f>SUM(F120:F126)</f>
        <v>510</v>
      </c>
      <c r="G127" s="35">
        <f>SUM(G120:G126)</f>
        <v>28.6</v>
      </c>
      <c r="H127" s="35">
        <f>SUM(H120:H126)</f>
        <v>28.2</v>
      </c>
      <c r="I127" s="35">
        <f>SUM(I120:I126)</f>
        <v>62.7</v>
      </c>
      <c r="J127" s="35">
        <f>SUM(J120:J126)</f>
        <v>618.80000000000007</v>
      </c>
      <c r="K127" s="36"/>
      <c r="L127" s="35">
        <f>SUM(L120:L126)</f>
        <v>80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42</v>
      </c>
      <c r="D128" s="29" t="s">
        <v>36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43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44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45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46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48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6"/>
      <c r="B137" s="31"/>
      <c r="C137" s="32"/>
      <c r="D137" s="33" t="s">
        <v>41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49</v>
      </c>
      <c r="D138" s="60"/>
      <c r="E138" s="42"/>
      <c r="F138" s="43">
        <f>F127+F137</f>
        <v>510</v>
      </c>
      <c r="G138" s="43">
        <f>G127+G137</f>
        <v>28.6</v>
      </c>
      <c r="H138" s="43">
        <f>H127+H137</f>
        <v>28.2</v>
      </c>
      <c r="I138" s="43">
        <f>I127+I137</f>
        <v>62.7</v>
      </c>
      <c r="J138" s="43">
        <f>J127+J137</f>
        <v>618.80000000000007</v>
      </c>
      <c r="K138" s="43"/>
      <c r="L138" s="43">
        <f>L127+L137</f>
        <v>80</v>
      </c>
    </row>
    <row r="139" spans="1:12" ht="14.4" x14ac:dyDescent="0.3">
      <c r="A139" s="15">
        <v>2</v>
      </c>
      <c r="B139" s="16">
        <v>3</v>
      </c>
      <c r="C139" s="17" t="s">
        <v>25</v>
      </c>
      <c r="D139" s="18" t="s">
        <v>26</v>
      </c>
      <c r="E139" s="19" t="s">
        <v>94</v>
      </c>
      <c r="F139" s="20">
        <v>90</v>
      </c>
      <c r="G139" s="20">
        <v>12.5</v>
      </c>
      <c r="H139" s="20">
        <v>6.7</v>
      </c>
      <c r="I139" s="20">
        <v>5.7</v>
      </c>
      <c r="J139" s="20">
        <v>132.5</v>
      </c>
      <c r="K139" s="21" t="s">
        <v>95</v>
      </c>
      <c r="L139" s="20">
        <v>45</v>
      </c>
    </row>
    <row r="140" spans="1:12" ht="14.4" x14ac:dyDescent="0.3">
      <c r="A140" s="22"/>
      <c r="B140" s="23"/>
      <c r="C140" s="24"/>
      <c r="D140" s="25" t="s">
        <v>26</v>
      </c>
      <c r="E140" s="26" t="s">
        <v>96</v>
      </c>
      <c r="F140" s="27">
        <v>150</v>
      </c>
      <c r="G140" s="27">
        <v>3.2</v>
      </c>
      <c r="H140" s="27">
        <v>8.1999999999999993</v>
      </c>
      <c r="I140" s="27">
        <v>22.4</v>
      </c>
      <c r="J140" s="27">
        <v>175.9</v>
      </c>
      <c r="K140" s="28" t="s">
        <v>97</v>
      </c>
      <c r="L140" s="27">
        <v>18</v>
      </c>
    </row>
    <row r="141" spans="1:12" ht="14.4" x14ac:dyDescent="0.3">
      <c r="A141" s="22"/>
      <c r="B141" s="23"/>
      <c r="C141" s="24"/>
      <c r="D141" s="29" t="s">
        <v>31</v>
      </c>
      <c r="E141" s="26" t="s">
        <v>98</v>
      </c>
      <c r="F141" s="27">
        <v>200</v>
      </c>
      <c r="G141" s="27">
        <v>0.2</v>
      </c>
      <c r="H141" s="27">
        <v>0.2</v>
      </c>
      <c r="I141" s="27">
        <v>11</v>
      </c>
      <c r="J141" s="27">
        <v>46.7</v>
      </c>
      <c r="K141" s="28" t="s">
        <v>99</v>
      </c>
      <c r="L141" s="27">
        <v>12</v>
      </c>
    </row>
    <row r="142" spans="1:12" ht="15.75" customHeight="1" x14ac:dyDescent="0.3">
      <c r="A142" s="22"/>
      <c r="B142" s="23"/>
      <c r="C142" s="24"/>
      <c r="D142" s="29" t="s">
        <v>29</v>
      </c>
      <c r="E142" s="26" t="s">
        <v>56</v>
      </c>
      <c r="F142" s="27">
        <v>50</v>
      </c>
      <c r="G142" s="27">
        <v>3.6</v>
      </c>
      <c r="H142" s="27">
        <v>0.4</v>
      </c>
      <c r="I142" s="27">
        <v>21.7</v>
      </c>
      <c r="J142" s="27">
        <v>104.5</v>
      </c>
      <c r="K142" s="28" t="s">
        <v>30</v>
      </c>
      <c r="L142" s="27">
        <v>5</v>
      </c>
    </row>
    <row r="143" spans="1:12" ht="14.4" x14ac:dyDescent="0.3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 t="s">
        <v>36</v>
      </c>
      <c r="E144" s="26" t="s">
        <v>100</v>
      </c>
      <c r="F144" s="27">
        <v>60</v>
      </c>
      <c r="G144" s="27">
        <v>0.6</v>
      </c>
      <c r="H144" s="27">
        <v>3.1</v>
      </c>
      <c r="I144" s="27">
        <v>1.8</v>
      </c>
      <c r="J144" s="27">
        <v>37.5</v>
      </c>
      <c r="K144" s="28" t="s">
        <v>101</v>
      </c>
      <c r="L144" s="27">
        <v>15</v>
      </c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41</v>
      </c>
      <c r="E146" s="34"/>
      <c r="F146" s="35">
        <f>SUM(F139:F145)</f>
        <v>550</v>
      </c>
      <c r="G146" s="35">
        <f>SUM(G139:G145)</f>
        <v>20.100000000000001</v>
      </c>
      <c r="H146" s="35">
        <f>SUM(H139:H145)</f>
        <v>18.599999999999998</v>
      </c>
      <c r="I146" s="35">
        <f>SUM(I139:I145)</f>
        <v>62.599999999999994</v>
      </c>
      <c r="J146" s="35">
        <f>SUM(J139:J145)</f>
        <v>497.09999999999997</v>
      </c>
      <c r="K146" s="36"/>
      <c r="L146" s="35">
        <f>SUM(L139:L145)</f>
        <v>95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42</v>
      </c>
      <c r="D147" s="29" t="s">
        <v>36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43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44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45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46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47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48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41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1" t="s">
        <v>49</v>
      </c>
      <c r="D157" s="61"/>
      <c r="E157" s="42"/>
      <c r="F157" s="43">
        <f>F146+F156</f>
        <v>550</v>
      </c>
      <c r="G157" s="43">
        <f>G146+G156</f>
        <v>20.100000000000001</v>
      </c>
      <c r="H157" s="43">
        <f>H146+H156</f>
        <v>18.599999999999998</v>
      </c>
      <c r="I157" s="43">
        <f>I146+I156</f>
        <v>62.599999999999994</v>
      </c>
      <c r="J157" s="43">
        <f>J146+J156</f>
        <v>497.09999999999997</v>
      </c>
      <c r="K157" s="43"/>
      <c r="L157" s="43">
        <f>L146+L156</f>
        <v>95</v>
      </c>
    </row>
    <row r="158" spans="1:12" ht="26.4" x14ac:dyDescent="0.3">
      <c r="A158" s="15">
        <v>2</v>
      </c>
      <c r="B158" s="16">
        <v>4</v>
      </c>
      <c r="C158" s="17" t="s">
        <v>25</v>
      </c>
      <c r="D158" s="18" t="s">
        <v>26</v>
      </c>
      <c r="E158" s="19" t="s">
        <v>102</v>
      </c>
      <c r="F158" s="20">
        <v>120</v>
      </c>
      <c r="G158" s="20">
        <v>18</v>
      </c>
      <c r="H158" s="20">
        <v>5</v>
      </c>
      <c r="I158" s="20">
        <v>13.3</v>
      </c>
      <c r="J158" s="20">
        <v>170.5</v>
      </c>
      <c r="K158" s="21" t="s">
        <v>103</v>
      </c>
      <c r="L158" s="20">
        <v>48</v>
      </c>
    </row>
    <row r="159" spans="1:12" ht="14.4" x14ac:dyDescent="0.3">
      <c r="A159" s="22"/>
      <c r="B159" s="23"/>
      <c r="C159" s="24"/>
      <c r="D159" s="25" t="s">
        <v>26</v>
      </c>
      <c r="E159" s="26" t="s">
        <v>104</v>
      </c>
      <c r="F159" s="27">
        <v>150</v>
      </c>
      <c r="G159" s="27">
        <v>5.2</v>
      </c>
      <c r="H159" s="27">
        <v>3.4</v>
      </c>
      <c r="I159" s="27">
        <v>30.6</v>
      </c>
      <c r="J159" s="27">
        <v>174.1</v>
      </c>
      <c r="K159" s="28" t="s">
        <v>105</v>
      </c>
      <c r="L159" s="27">
        <v>16</v>
      </c>
    </row>
    <row r="160" spans="1:12" ht="14.4" x14ac:dyDescent="0.3">
      <c r="A160" s="22"/>
      <c r="B160" s="23"/>
      <c r="C160" s="24"/>
      <c r="D160" s="29" t="s">
        <v>31</v>
      </c>
      <c r="E160" s="26" t="s">
        <v>106</v>
      </c>
      <c r="F160" s="27">
        <v>200</v>
      </c>
      <c r="G160" s="27">
        <v>4.7</v>
      </c>
      <c r="H160" s="27">
        <v>3.5</v>
      </c>
      <c r="I160" s="27">
        <v>12.5</v>
      </c>
      <c r="J160" s="27">
        <v>100.4</v>
      </c>
      <c r="K160" s="28" t="s">
        <v>107</v>
      </c>
      <c r="L160" s="27">
        <v>10</v>
      </c>
    </row>
    <row r="161" spans="1:12" ht="14.4" x14ac:dyDescent="0.3">
      <c r="A161" s="22"/>
      <c r="B161" s="23"/>
      <c r="C161" s="24"/>
      <c r="D161" s="29" t="s">
        <v>29</v>
      </c>
      <c r="E161" s="26" t="s">
        <v>56</v>
      </c>
      <c r="F161" s="27">
        <v>40</v>
      </c>
      <c r="G161" s="27">
        <v>2.8</v>
      </c>
      <c r="H161" s="27">
        <v>0.4</v>
      </c>
      <c r="I161" s="27">
        <v>16.5</v>
      </c>
      <c r="J161" s="27">
        <v>81.099999999999994</v>
      </c>
      <c r="K161" s="28" t="s">
        <v>30</v>
      </c>
      <c r="L161" s="27">
        <v>5</v>
      </c>
    </row>
    <row r="162" spans="1:12" ht="14.4" x14ac:dyDescent="0.3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 t="s">
        <v>36</v>
      </c>
      <c r="E163" s="26" t="s">
        <v>108</v>
      </c>
      <c r="F163" s="27">
        <v>60</v>
      </c>
      <c r="G163" s="27">
        <v>1</v>
      </c>
      <c r="H163" s="27">
        <v>3.2</v>
      </c>
      <c r="I163" s="27">
        <v>6.8</v>
      </c>
      <c r="J163" s="27">
        <v>59.4</v>
      </c>
      <c r="K163" s="28" t="s">
        <v>109</v>
      </c>
      <c r="L163" s="27">
        <v>16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41</v>
      </c>
      <c r="E165" s="34"/>
      <c r="F165" s="35">
        <f>SUM(F158:F164)</f>
        <v>570</v>
      </c>
      <c r="G165" s="35">
        <f>SUM(G158:G164)</f>
        <v>31.7</v>
      </c>
      <c r="H165" s="35">
        <f>SUM(H158:H164)</f>
        <v>15.5</v>
      </c>
      <c r="I165" s="35">
        <f>SUM(I158:I164)</f>
        <v>79.7</v>
      </c>
      <c r="J165" s="35">
        <f>SUM(J158:J164)</f>
        <v>585.5</v>
      </c>
      <c r="K165" s="36"/>
      <c r="L165" s="35">
        <f>SUM(L158:L164)</f>
        <v>95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42</v>
      </c>
      <c r="D166" s="29" t="s">
        <v>36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43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44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45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46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47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48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41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1" t="s">
        <v>49</v>
      </c>
      <c r="D176" s="62"/>
      <c r="E176" s="42"/>
      <c r="F176" s="43">
        <f>F165+F175</f>
        <v>570</v>
      </c>
      <c r="G176" s="43">
        <f>G165+G175</f>
        <v>31.7</v>
      </c>
      <c r="H176" s="43">
        <f>H165+H175</f>
        <v>15.5</v>
      </c>
      <c r="I176" s="43">
        <f>I165+I175</f>
        <v>79.7</v>
      </c>
      <c r="J176" s="43">
        <f>J165+J175</f>
        <v>585.5</v>
      </c>
      <c r="K176" s="43"/>
      <c r="L176" s="43">
        <f>L165+L175</f>
        <v>95</v>
      </c>
    </row>
    <row r="177" spans="1:12" ht="14.4" x14ac:dyDescent="0.3">
      <c r="A177" s="15">
        <v>2</v>
      </c>
      <c r="B177" s="16">
        <v>5</v>
      </c>
      <c r="C177" s="17" t="s">
        <v>25</v>
      </c>
      <c r="D177" s="18" t="s">
        <v>26</v>
      </c>
      <c r="E177" s="19" t="s">
        <v>110</v>
      </c>
      <c r="F177" s="20">
        <v>150</v>
      </c>
      <c r="G177" s="20">
        <v>9.6999999999999993</v>
      </c>
      <c r="H177" s="20">
        <v>10.6</v>
      </c>
      <c r="I177" s="20">
        <v>4.8</v>
      </c>
      <c r="J177" s="20">
        <v>153.5</v>
      </c>
      <c r="K177" s="21" t="s">
        <v>111</v>
      </c>
      <c r="L177" s="20">
        <v>46</v>
      </c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31</v>
      </c>
      <c r="E179" s="26" t="s">
        <v>112</v>
      </c>
      <c r="F179" s="27">
        <v>200</v>
      </c>
      <c r="G179" s="27">
        <v>5.8</v>
      </c>
      <c r="H179" s="27">
        <v>5</v>
      </c>
      <c r="I179" s="27">
        <v>9.6</v>
      </c>
      <c r="J179" s="27">
        <v>106.6</v>
      </c>
      <c r="K179" s="28" t="s">
        <v>30</v>
      </c>
      <c r="L179" s="27">
        <v>10</v>
      </c>
    </row>
    <row r="180" spans="1:12" ht="14.4" x14ac:dyDescent="0.3">
      <c r="A180" s="22"/>
      <c r="B180" s="23"/>
      <c r="C180" s="24"/>
      <c r="D180" s="29" t="s">
        <v>29</v>
      </c>
      <c r="E180" s="26" t="s">
        <v>56</v>
      </c>
      <c r="F180" s="27">
        <v>50</v>
      </c>
      <c r="G180" s="27">
        <v>3.6</v>
      </c>
      <c r="H180" s="27">
        <v>0.4</v>
      </c>
      <c r="I180" s="27">
        <v>21.5</v>
      </c>
      <c r="J180" s="27">
        <v>104.5</v>
      </c>
      <c r="K180" s="28" t="s">
        <v>30</v>
      </c>
      <c r="L180" s="27">
        <v>5</v>
      </c>
    </row>
    <row r="181" spans="1:12" ht="14.4" x14ac:dyDescent="0.3">
      <c r="A181" s="22"/>
      <c r="B181" s="23"/>
      <c r="C181" s="24"/>
      <c r="D181" s="29" t="s">
        <v>34</v>
      </c>
      <c r="E181" s="26" t="s">
        <v>113</v>
      </c>
      <c r="F181" s="27">
        <v>100</v>
      </c>
      <c r="G181" s="27">
        <v>1.5</v>
      </c>
      <c r="H181" s="27">
        <v>0.5</v>
      </c>
      <c r="I181" s="27">
        <v>21</v>
      </c>
      <c r="J181" s="27">
        <v>94.5</v>
      </c>
      <c r="K181" s="28" t="s">
        <v>30</v>
      </c>
      <c r="L181" s="27">
        <v>18</v>
      </c>
    </row>
    <row r="182" spans="1:12" ht="14.4" x14ac:dyDescent="0.3">
      <c r="A182" s="22"/>
      <c r="B182" s="23"/>
      <c r="C182" s="24"/>
      <c r="D182" s="25" t="s">
        <v>36</v>
      </c>
      <c r="E182" s="26" t="s">
        <v>114</v>
      </c>
      <c r="F182" s="27">
        <v>60</v>
      </c>
      <c r="G182" s="27">
        <v>1.1000000000000001</v>
      </c>
      <c r="H182" s="27">
        <v>5.3</v>
      </c>
      <c r="I182" s="27">
        <v>4.5999999999999996</v>
      </c>
      <c r="J182" s="27">
        <v>71.099999999999994</v>
      </c>
      <c r="K182" s="28" t="s">
        <v>30</v>
      </c>
      <c r="L182" s="27">
        <v>9</v>
      </c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41</v>
      </c>
      <c r="E184" s="34"/>
      <c r="F184" s="35">
        <f>SUM(F177:F183)</f>
        <v>560</v>
      </c>
      <c r="G184" s="35">
        <f>SUM(G177:G183)</f>
        <v>21.700000000000003</v>
      </c>
      <c r="H184" s="35">
        <f>SUM(H177:H183)</f>
        <v>21.8</v>
      </c>
      <c r="I184" s="35">
        <f>SUM(I177:I183)</f>
        <v>61.5</v>
      </c>
      <c r="J184" s="35">
        <f>SUM(J177:J183)</f>
        <v>530.20000000000005</v>
      </c>
      <c r="K184" s="36"/>
      <c r="L184" s="35">
        <f>SUM(L177:L183)</f>
        <v>88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42</v>
      </c>
      <c r="D185" s="29" t="s">
        <v>36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43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44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45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46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47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48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41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1" t="s">
        <v>49</v>
      </c>
      <c r="D195" s="58"/>
      <c r="E195" s="42"/>
      <c r="F195" s="43">
        <f>F184+F194</f>
        <v>560</v>
      </c>
      <c r="G195" s="43">
        <f>G184+G194</f>
        <v>21.700000000000003</v>
      </c>
      <c r="H195" s="43">
        <f>H184+H194</f>
        <v>21.8</v>
      </c>
      <c r="I195" s="43">
        <f>I184+I194</f>
        <v>61.5</v>
      </c>
      <c r="J195" s="43">
        <f>J184+J194</f>
        <v>530.20000000000005</v>
      </c>
      <c r="K195" s="43"/>
      <c r="L195" s="43">
        <f>L184+L194</f>
        <v>88</v>
      </c>
    </row>
    <row r="196" spans="1:12" x14ac:dyDescent="0.25">
      <c r="A196" s="48"/>
      <c r="B196" s="49"/>
      <c r="C196" s="55" t="s">
        <v>115</v>
      </c>
      <c r="D196" s="56"/>
      <c r="E196" s="57"/>
      <c r="F196" s="50">
        <f>(F24+F43+F62+F81+F100+F119+F138+F157+F176+F195)/(IF(F24=0, 0, 1)+IF(F43=0, 0, 1)+IF(F62=0, 0, 1)+IF(F81=0, 0, 1)+IF(F100=0, 0, 1)+IF(F119=0, 0, 1)+IF(F138=0, 0, 1)+IF(F157=0, 0, 1)+IF(F176=0, 0, 1)+IF(F195=0, 0, 1))</f>
        <v>559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22.899999999999995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19.100000000000001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70.77000000000001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551.59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89</v>
      </c>
    </row>
  </sheetData>
  <sheetProtection sheet="1" objects="1" scenarios="1"/>
  <customSheetViews>
    <customSheetView guid="{28B45B7F-FA3A-489B-AE97-3913944A0168}">
      <pane xSplit="4" ySplit="5" topLeftCell="E6" activePane="bottomRight" state="frozen"/>
      <selection pane="bottomRight" activeCell="O12" sqref="O12:P12"/>
      <pageMargins left="0.70000004768371604" right="0.70000004768371604" top="0.75" bottom="0.75" header="0.30000001192092901" footer="0.30000001192092901"/>
      <pageSetup paperSize="9" fitToWidth="0" fitToHeight="0" orientation="portrait"/>
    </customSheetView>
    <customSheetView guid="{A302928C-47A0-4D24-9BAC-D34AB1E58103}">
      <pane xSplit="4" ySplit="5" topLeftCell="E6" activePane="bottomRight" state="frozen"/>
      <selection pane="bottomRight" activeCell="D9" sqref="D9:L9"/>
      <pageMargins left="0.70000004768371604" right="0.70000004768371604" top="0.75" bottom="0.75" header="0.30000001192092901" footer="0.30000001192092901"/>
      <pageSetup paperSize="9" fitToWidth="0" fitToHeight="0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14</cp:lastModifiedBy>
  <dcterms:created xsi:type="dcterms:W3CDTF">2022-05-16T14:23:56Z</dcterms:created>
  <dcterms:modified xsi:type="dcterms:W3CDTF">2025-03-28T02:08:40Z</dcterms:modified>
</cp:coreProperties>
</file>