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<sst xmlns="http://schemas.openxmlformats.org/spreadsheetml/2006/main" count="324" uniqueCount="109">
  <si>
    <t>Школа</t>
  </si>
  <si>
    <t>Утвердил:</t>
  </si>
  <si>
    <t>должность</t>
  </si>
  <si>
    <t>заведующий производством</t>
  </si>
  <si>
    <t>Типовое примерное меню приготавливаемых блюд</t>
  </si>
  <si>
    <t>фамилия</t>
  </si>
  <si>
    <t>Князян.Л.Г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</si>
  <si>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</si>
  <si>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</si>
  <si>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</si>
  <si>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</si>
  <si>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</si>
  <si>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</si>
  <si>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</si>
  <si>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</si>
  <si>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</si>
  <si>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</si>
  <si>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</si>
  <si>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</si>
  <si>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</si>
  <si>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</si>
  <si>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</si>
  <si>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</si>
  <si>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</si>
  <si>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</si>
  <si>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</si>
  <si>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</si>
  <si>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пельмени отварные</t>
  </si>
  <si>
    <t>пром</t>
  </si>
  <si>
    <t>гор.напиток</t>
  </si>
  <si>
    <t>кофейный напиток с молоком</t>
  </si>
  <si>
    <t>№54-23гн</t>
  </si>
  <si>
    <t>хлеб</t>
  </si>
  <si>
    <t>хлеб пшеничный</t>
  </si>
  <si>
    <t>фрукты</t>
  </si>
  <si>
    <t>закуска</t>
  </si>
  <si>
    <t>огурец в нарезке</t>
  </si>
  <si>
    <t>№54-2з</t>
  </si>
  <si>
    <t>хлеб ржаной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</si>
  <si>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</si>
  <si>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</si>
  <si>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</si>
  <si>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</si>
  <si>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</si>
  <si>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</si>
  <si>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</si>
  <si>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</si>
  <si>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</si>
  <si>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плов из курицы</t>
  </si>
  <si>
    <t>№54-12м</t>
  </si>
  <si>
    <t>компот из изюма</t>
  </si>
  <si>
    <t>№54-4хн</t>
  </si>
  <si>
    <t>салат из моркови и яблок</t>
  </si>
  <si>
    <t>№54-11з</t>
  </si>
  <si>
    <t>каша жидкая молочная овсяная</t>
  </si>
  <si>
    <t>№54-22к</t>
  </si>
  <si>
    <t>чай с сахаром</t>
  </si>
  <si>
    <t>№54-2гн</t>
  </si>
  <si>
    <t>банан</t>
  </si>
  <si>
    <t>масло сливочное</t>
  </si>
  <si>
    <t>№54-19з</t>
  </si>
  <si>
    <t>омлет натуральный</t>
  </si>
  <si>
    <t>№54-2о</t>
  </si>
  <si>
    <t>морковь отварная дольками</t>
  </si>
  <si>
    <t>№54-27з</t>
  </si>
  <si>
    <t>кисель из апельсинов</t>
  </si>
  <si>
    <t>№54-20хн</t>
  </si>
  <si>
    <t>апельсин</t>
  </si>
  <si>
    <t>каша дружба</t>
  </si>
  <si>
    <t>№54-16к</t>
  </si>
  <si>
    <t xml:space="preserve">закуска </t>
  </si>
  <si>
    <t>салат из белокачанной капусты</t>
  </si>
  <si>
    <t>№54-7з</t>
  </si>
  <si>
    <t xml:space="preserve">кофейный напиток с молоком </t>
  </si>
  <si>
    <t>повидло</t>
  </si>
  <si>
    <t>рыба припущенная в молоке</t>
  </si>
  <si>
    <t>№54-7р</t>
  </si>
  <si>
    <t xml:space="preserve">картофель отварной в молоке </t>
  </si>
  <si>
    <t>№54-10г</t>
  </si>
  <si>
    <t xml:space="preserve">напиток из шиповника </t>
  </si>
  <si>
    <t>№54-13хн</t>
  </si>
  <si>
    <t>соус белый основной</t>
  </si>
  <si>
    <t>№54-2соус</t>
  </si>
  <si>
    <t>каша молочная кукурузная</t>
  </si>
  <si>
    <t>№54-1к</t>
  </si>
  <si>
    <t>салат картофельный с морковью и зеленым горошком</t>
  </si>
  <si>
    <t>№54-34з</t>
  </si>
  <si>
    <t>какао с молоком</t>
  </si>
  <si>
    <t>№54-21гн</t>
  </si>
  <si>
    <t xml:space="preserve">оладьи из печени по кунцевски </t>
  </si>
  <si>
    <t>№54-31м</t>
  </si>
  <si>
    <t xml:space="preserve">картофельное пюре </t>
  </si>
  <si>
    <t>№54-11г</t>
  </si>
  <si>
    <t>соус красный основной</t>
  </si>
  <si>
    <t>№54-3соус</t>
  </si>
  <si>
    <t>морковь в нарезке</t>
  </si>
  <si>
    <t>№54-32з</t>
  </si>
  <si>
    <t>тефтели мясные</t>
  </si>
  <si>
    <t xml:space="preserve">рагу из овощей </t>
  </si>
  <si>
    <t>№54-9г</t>
  </si>
  <si>
    <t>кукуруза сахарная</t>
  </si>
  <si>
    <t>№54-21з</t>
  </si>
  <si>
    <t>рыба запеченная с сыром и луком</t>
  </si>
  <si>
    <t>№54-12р</t>
  </si>
  <si>
    <t>макароны отварные с овощами соус красный основной</t>
  </si>
  <si>
    <t>№54-2г</t>
  </si>
  <si>
    <t>чай с молоком и сахаром</t>
  </si>
  <si>
    <t>Среднее значение за период: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</si>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</sst>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5" activePane="bottomRight" state="frozen"/>
      <selection activeCell="L183" sqref="L183"/>
      <selection pane="topRight"/>
      <selection pane="bottomLeft"/>
      <selection pane="bottomRight" activeCell="E110" sqref="E110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51"/>
      <c r="D1" s="52"/>
      <c r="E1" s="52"/>
      <c r="F1" s="3" t="s">
        <v>1</v>
      </c>
      <c r="G1" s="1" t="s">
        <v>2</v>
      </c>
      <c r="H1" s="53" t="s">
        <v>3</v>
      </c>
      <c r="I1" s="53"/>
      <c r="J1" s="53"/>
      <c r="K1" s="53"/>
    </row>
    <row r="2" spans="1:12" ht="18" x14ac:dyDescent="0.2">
      <c r="A2" s="4" t="s">
        <v>4</v>
      </c>
      <c r="C2" s="1"/>
      <c r="G2" s="1" t="s">
        <v>5</v>
      </c>
      <c r="H2" s="53" t="s">
        <v>6</v>
      </c>
      <c r="I2" s="53"/>
      <c r="J2" s="53"/>
      <c r="K2" s="53"/>
    </row>
    <row r="3" spans="1:12" ht="17.25" customHeight="1" x14ac:dyDescent="0.2">
      <c r="A3" s="5" t="s">
        <v>7</v>
      </c>
      <c r="C3" s="1"/>
      <c r="D3" s="6"/>
      <c r="E3" s="7" t="s">
        <v>8</v>
      </c>
      <c r="G3" s="1" t="s">
        <v>9</v>
      </c>
      <c r="H3" s="8"/>
      <c r="I3" s="8"/>
      <c r="J3" s="9">
        <v>2023</v>
      </c>
      <c r="K3" s="10"/>
    </row>
    <row r="4" spans="1:12" x14ac:dyDescent="0.2">
      <c r="C4" s="1"/>
      <c r="D4" s="5"/>
      <c r="H4" s="11" t="s">
        <v>10</v>
      </c>
      <c r="I4" s="11" t="s">
        <v>11</v>
      </c>
      <c r="J4" s="11" t="s">
        <v>12</v>
      </c>
    </row>
    <row r="5" spans="1:12" ht="33.75" x14ac:dyDescent="0.2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27</v>
      </c>
      <c r="F6" s="21">
        <v>180</v>
      </c>
      <c r="G6" s="21">
        <v>14.38</v>
      </c>
      <c r="H6" s="21">
        <v>18.899999999999999</v>
      </c>
      <c r="I6" s="21">
        <v>46.8</v>
      </c>
      <c r="J6" s="21">
        <v>383.6</v>
      </c>
      <c r="K6" s="22" t="s">
        <v>28</v>
      </c>
      <c r="L6" s="21">
        <v>55</v>
      </c>
    </row>
    <row r="7" spans="1:12" ht="15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23"/>
      <c r="B8" s="24"/>
      <c r="C8" s="25"/>
      <c r="D8" s="30" t="s">
        <v>29</v>
      </c>
      <c r="E8" s="27" t="s">
        <v>30</v>
      </c>
      <c r="F8" s="28">
        <v>200</v>
      </c>
      <c r="G8" s="28">
        <v>3</v>
      </c>
      <c r="H8" s="28">
        <v>2</v>
      </c>
      <c r="I8" s="28">
        <v>11</v>
      </c>
      <c r="J8" s="28">
        <v>78.56</v>
      </c>
      <c r="K8" s="29" t="s">
        <v>31</v>
      </c>
      <c r="L8" s="28">
        <v>12</v>
      </c>
    </row>
    <row r="9" spans="1:12" ht="15" x14ac:dyDescent="0.25">
      <c r="A9" s="23"/>
      <c r="B9" s="24"/>
      <c r="C9" s="25"/>
      <c r="D9" s="30" t="s">
        <v>32</v>
      </c>
      <c r="E9" s="27" t="s">
        <v>33</v>
      </c>
      <c r="F9" s="28">
        <v>30</v>
      </c>
      <c r="G9" s="28">
        <v>2</v>
      </c>
      <c r="H9" s="28">
        <v>0.27</v>
      </c>
      <c r="I9" s="28">
        <v>14.01</v>
      </c>
      <c r="J9" s="28">
        <v>64.08</v>
      </c>
      <c r="K9" s="29" t="s">
        <v>28</v>
      </c>
      <c r="L9" s="28">
        <v>2</v>
      </c>
    </row>
    <row r="10" spans="1:12" ht="15" x14ac:dyDescent="0.25">
      <c r="A10" s="23"/>
      <c r="B10" s="24"/>
      <c r="C10" s="25"/>
      <c r="D10" s="30" t="s">
        <v>34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23"/>
      <c r="B11" s="24"/>
      <c r="C11" s="25"/>
      <c r="D11" s="26" t="s">
        <v>35</v>
      </c>
      <c r="E11" s="27" t="s">
        <v>36</v>
      </c>
      <c r="F11" s="28">
        <v>80</v>
      </c>
      <c r="G11" s="28">
        <v>0.7</v>
      </c>
      <c r="H11" s="28">
        <v>0.1</v>
      </c>
      <c r="I11" s="28">
        <v>2</v>
      </c>
      <c r="J11" s="28">
        <v>11.3</v>
      </c>
      <c r="K11" s="29" t="s">
        <v>37</v>
      </c>
      <c r="L11" s="28">
        <v>8</v>
      </c>
    </row>
    <row r="12" spans="1:12" ht="15" x14ac:dyDescent="0.25">
      <c r="A12" s="23"/>
      <c r="B12" s="24"/>
      <c r="C12" s="25"/>
      <c r="D12" s="26" t="s">
        <v>32</v>
      </c>
      <c r="E12" s="27" t="s">
        <v>38</v>
      </c>
      <c r="F12" s="28">
        <v>20</v>
      </c>
      <c r="G12" s="28">
        <v>1.32</v>
      </c>
      <c r="H12" s="28">
        <v>0.24</v>
      </c>
      <c r="I12" s="28">
        <v>6.84</v>
      </c>
      <c r="J12" s="28">
        <v>33.08</v>
      </c>
      <c r="K12" s="29" t="s">
        <v>28</v>
      </c>
      <c r="L12" s="28">
        <v>2</v>
      </c>
    </row>
    <row r="13" spans="1:12" ht="15" x14ac:dyDescent="0.25">
      <c r="A13" s="31"/>
      <c r="B13" s="32"/>
      <c r="C13" s="33"/>
      <c r="D13" s="34" t="s">
        <v>39</v>
      </c>
      <c r="E13" s="35"/>
      <c r="F13" s="36">
        <f>SUM(F6:F12)</f>
        <v>510</v>
      </c>
      <c r="G13" s="36">
        <f t="shared" ref="G13:J13" si="0">SUM(G6:G12)</f>
        <v>21.400000000000002</v>
      </c>
      <c r="H13" s="36">
        <f t="shared" si="0"/>
        <v>21.509999999999998</v>
      </c>
      <c r="I13" s="36">
        <f t="shared" si="0"/>
        <v>80.650000000000006</v>
      </c>
      <c r="J13" s="36">
        <f t="shared" si="0"/>
        <v>570.62</v>
      </c>
      <c r="K13" s="37"/>
      <c r="L13" s="36">
        <f>SUM(L6:L12)</f>
        <v>79</v>
      </c>
    </row>
    <row r="14" spans="1:12" ht="15" x14ac:dyDescent="0.25">
      <c r="A14" s="38">
        <f>A6</f>
        <v>1</v>
      </c>
      <c r="B14" s="39">
        <f>B6</f>
        <v>1</v>
      </c>
      <c r="C14" s="40" t="s">
        <v>40</v>
      </c>
      <c r="D14" s="30" t="s">
        <v>35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41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42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43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44</v>
      </c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30" t="s">
        <v>45</v>
      </c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23"/>
      <c r="B20" s="24"/>
      <c r="C20" s="25"/>
      <c r="D20" s="30" t="s">
        <v>46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39</v>
      </c>
      <c r="E23" s="35"/>
      <c r="F23" s="36">
        <f>SUM(F14:F22)</f>
        <v>0</v>
      </c>
      <c r="G23" s="36">
        <f t="shared" ref="G23:J23" si="1">SUM(G14:G22)</f>
        <v>0</v>
      </c>
      <c r="H23" s="36">
        <f t="shared" si="1"/>
        <v>0</v>
      </c>
      <c r="I23" s="36">
        <f t="shared" si="1"/>
        <v>0</v>
      </c>
      <c r="J23" s="36">
        <f t="shared" si="1"/>
        <v>0</v>
      </c>
      <c r="K23" s="37"/>
      <c r="L23" s="36">
        <f>SUM(L14:L22)</f>
        <v>0</v>
      </c>
    </row>
    <row r="24" spans="1:12" ht="15" x14ac:dyDescent="0.2">
      <c r="A24" s="41">
        <f>A6</f>
        <v>1</v>
      </c>
      <c r="B24" s="42">
        <f>B6</f>
        <v>1</v>
      </c>
      <c r="C24" s="54" t="s">
        <v>47</v>
      </c>
      <c r="D24" s="55"/>
      <c r="E24" s="43"/>
      <c r="F24" s="44">
        <f>F13+F23</f>
        <v>510</v>
      </c>
      <c r="G24" s="44">
        <f t="shared" ref="G24:J24" si="2">G13+G23</f>
        <v>21.400000000000002</v>
      </c>
      <c r="H24" s="44">
        <f t="shared" si="2"/>
        <v>21.509999999999998</v>
      </c>
      <c r="I24" s="44">
        <f t="shared" si="2"/>
        <v>80.650000000000006</v>
      </c>
      <c r="J24" s="44">
        <f t="shared" si="2"/>
        <v>570.62</v>
      </c>
      <c r="K24" s="44"/>
      <c r="L24" s="44">
        <f>L13+L23</f>
        <v>79</v>
      </c>
    </row>
    <row r="25" spans="1:12" ht="15" x14ac:dyDescent="0.25">
      <c r="A25" s="45">
        <v>1</v>
      </c>
      <c r="B25" s="24">
        <v>2</v>
      </c>
      <c r="C25" s="18" t="s">
        <v>25</v>
      </c>
      <c r="D25" s="19" t="s">
        <v>26</v>
      </c>
      <c r="E25" s="20" t="s">
        <v>48</v>
      </c>
      <c r="F25" s="21">
        <v>180</v>
      </c>
      <c r="G25" s="21">
        <v>24</v>
      </c>
      <c r="H25" s="21">
        <v>7.3</v>
      </c>
      <c r="I25" s="21">
        <v>30</v>
      </c>
      <c r="J25" s="21">
        <v>283.14</v>
      </c>
      <c r="K25" s="22" t="s">
        <v>49</v>
      </c>
      <c r="L25" s="21">
        <v>50</v>
      </c>
    </row>
    <row r="26" spans="1:12" ht="15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15" x14ac:dyDescent="0.25">
      <c r="A27" s="45"/>
      <c r="B27" s="24"/>
      <c r="C27" s="25"/>
      <c r="D27" s="30" t="s">
        <v>29</v>
      </c>
      <c r="E27" s="27" t="s">
        <v>50</v>
      </c>
      <c r="F27" s="28">
        <v>200</v>
      </c>
      <c r="G27" s="28">
        <v>0.4</v>
      </c>
      <c r="H27" s="28">
        <v>0.1</v>
      </c>
      <c r="I27" s="28">
        <v>18.399999999999999</v>
      </c>
      <c r="J27" s="28">
        <v>75.8</v>
      </c>
      <c r="K27" s="29" t="s">
        <v>51</v>
      </c>
      <c r="L27" s="28">
        <v>10</v>
      </c>
    </row>
    <row r="28" spans="1:12" ht="15" x14ac:dyDescent="0.25">
      <c r="A28" s="45"/>
      <c r="B28" s="24"/>
      <c r="C28" s="25"/>
      <c r="D28" s="30" t="s">
        <v>32</v>
      </c>
      <c r="E28" s="27" t="s">
        <v>33</v>
      </c>
      <c r="F28" s="28">
        <v>30</v>
      </c>
      <c r="G28" s="28">
        <v>2</v>
      </c>
      <c r="H28" s="28">
        <v>0.27</v>
      </c>
      <c r="I28" s="28">
        <v>14.01</v>
      </c>
      <c r="J28" s="28">
        <v>64.08</v>
      </c>
      <c r="K28" s="29" t="s">
        <v>28</v>
      </c>
      <c r="L28" s="28">
        <v>2</v>
      </c>
    </row>
    <row r="29" spans="1:12" ht="15" x14ac:dyDescent="0.25">
      <c r="A29" s="45"/>
      <c r="B29" s="24"/>
      <c r="C29" s="25"/>
      <c r="D29" s="30" t="s">
        <v>34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5"/>
      <c r="B30" s="24"/>
      <c r="C30" s="25"/>
      <c r="D30" s="26" t="s">
        <v>35</v>
      </c>
      <c r="E30" s="27" t="s">
        <v>52</v>
      </c>
      <c r="F30" s="28">
        <v>80</v>
      </c>
      <c r="G30" s="28">
        <v>0.8</v>
      </c>
      <c r="H30" s="28">
        <v>8.1</v>
      </c>
      <c r="I30" s="28">
        <v>5.7</v>
      </c>
      <c r="J30" s="28">
        <v>98.9</v>
      </c>
      <c r="K30" s="29" t="s">
        <v>53</v>
      </c>
      <c r="L30" s="28">
        <v>9</v>
      </c>
    </row>
    <row r="31" spans="1:12" ht="15" x14ac:dyDescent="0.25">
      <c r="A31" s="45"/>
      <c r="B31" s="24"/>
      <c r="C31" s="25"/>
      <c r="D31" s="26" t="s">
        <v>32</v>
      </c>
      <c r="E31" s="27" t="s">
        <v>38</v>
      </c>
      <c r="F31" s="28">
        <v>20</v>
      </c>
      <c r="G31" s="28">
        <v>1</v>
      </c>
      <c r="H31" s="28">
        <v>0.24</v>
      </c>
      <c r="I31" s="28">
        <v>6.84</v>
      </c>
      <c r="J31" s="28">
        <v>33.08</v>
      </c>
      <c r="K31" s="29" t="s">
        <v>28</v>
      </c>
      <c r="L31" s="28">
        <v>2</v>
      </c>
    </row>
    <row r="32" spans="1:12" ht="15" x14ac:dyDescent="0.25">
      <c r="A32" s="46"/>
      <c r="B32" s="32"/>
      <c r="C32" s="33"/>
      <c r="D32" s="34" t="s">
        <v>39</v>
      </c>
      <c r="E32" s="35"/>
      <c r="F32" s="36">
        <f>SUM(F25:F31)</f>
        <v>510</v>
      </c>
      <c r="G32" s="36">
        <f>SUM(G25:G31)</f>
        <v>28.2</v>
      </c>
      <c r="H32" s="36">
        <f>SUM(H25:H31)</f>
        <v>16.009999999999998</v>
      </c>
      <c r="I32" s="36">
        <f>SUM(I25:I31)</f>
        <v>74.95</v>
      </c>
      <c r="J32" s="36">
        <f t="shared" ref="J32:L32" si="3">SUM(J25:J31)</f>
        <v>555</v>
      </c>
      <c r="K32" s="37"/>
      <c r="L32" s="36">
        <f t="shared" si="3"/>
        <v>73</v>
      </c>
    </row>
    <row r="33" spans="1:12" ht="15" x14ac:dyDescent="0.25">
      <c r="A33" s="39">
        <f>A25</f>
        <v>1</v>
      </c>
      <c r="B33" s="39">
        <f>B25</f>
        <v>2</v>
      </c>
      <c r="C33" s="40" t="s">
        <v>40</v>
      </c>
      <c r="D33" s="30" t="s">
        <v>35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45"/>
      <c r="B34" s="24"/>
      <c r="C34" s="25"/>
      <c r="D34" s="30" t="s">
        <v>41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45"/>
      <c r="B35" s="24"/>
      <c r="C35" s="25"/>
      <c r="D35" s="30" t="s">
        <v>42</v>
      </c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45"/>
      <c r="B36" s="24"/>
      <c r="C36" s="25"/>
      <c r="D36" s="30" t="s">
        <v>43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45"/>
      <c r="B37" s="24"/>
      <c r="C37" s="25"/>
      <c r="D37" s="30" t="s">
        <v>44</v>
      </c>
      <c r="E37" s="27"/>
      <c r="F37" s="28"/>
      <c r="G37" s="28"/>
      <c r="H37" s="28"/>
      <c r="I37" s="28"/>
      <c r="J37" s="28"/>
      <c r="K37" s="29"/>
      <c r="L37" s="28"/>
    </row>
    <row r="38" spans="1:12" ht="15" x14ac:dyDescent="0.25">
      <c r="A38" s="45"/>
      <c r="B38" s="24"/>
      <c r="C38" s="25"/>
      <c r="D38" s="30" t="s">
        <v>45</v>
      </c>
      <c r="E38" s="27"/>
      <c r="F38" s="28"/>
      <c r="G38" s="28"/>
      <c r="H38" s="28"/>
      <c r="I38" s="28"/>
      <c r="J38" s="28"/>
      <c r="K38" s="29"/>
      <c r="L38" s="28"/>
    </row>
    <row r="39" spans="1:12" ht="15" x14ac:dyDescent="0.25">
      <c r="A39" s="45"/>
      <c r="B39" s="24"/>
      <c r="C39" s="25"/>
      <c r="D39" s="30" t="s">
        <v>46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39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 t="shared" ref="J42:L42" si="4">SUM(J33:J41)</f>
        <v>0</v>
      </c>
      <c r="K42" s="37"/>
      <c r="L42" s="36">
        <f t="shared" si="4"/>
        <v>0</v>
      </c>
    </row>
    <row r="43" spans="1:12" ht="15.75" customHeight="1" x14ac:dyDescent="0.2">
      <c r="A43" s="47">
        <f>A25</f>
        <v>1</v>
      </c>
      <c r="B43" s="47">
        <f>B25</f>
        <v>2</v>
      </c>
      <c r="C43" s="54" t="s">
        <v>47</v>
      </c>
      <c r="D43" s="55"/>
      <c r="E43" s="43"/>
      <c r="F43" s="44">
        <f>F32+F42</f>
        <v>510</v>
      </c>
      <c r="G43" s="44">
        <f>G32+G42</f>
        <v>28.2</v>
      </c>
      <c r="H43" s="44">
        <f>H32+H42</f>
        <v>16.009999999999998</v>
      </c>
      <c r="I43" s="44">
        <f>I32+I42</f>
        <v>74.95</v>
      </c>
      <c r="J43" s="44">
        <f t="shared" ref="J43:L43" si="5">J32+J42</f>
        <v>555</v>
      </c>
      <c r="K43" s="44"/>
      <c r="L43" s="44">
        <f t="shared" si="5"/>
        <v>73</v>
      </c>
    </row>
    <row r="44" spans="1:12" ht="15" x14ac:dyDescent="0.25">
      <c r="A44" s="16">
        <v>1</v>
      </c>
      <c r="B44" s="17">
        <v>3</v>
      </c>
      <c r="C44" s="18" t="s">
        <v>25</v>
      </c>
      <c r="D44" s="19" t="s">
        <v>26</v>
      </c>
      <c r="E44" s="20" t="s">
        <v>54</v>
      </c>
      <c r="F44" s="21">
        <v>200</v>
      </c>
      <c r="G44" s="21">
        <v>6.8</v>
      </c>
      <c r="H44" s="21">
        <v>7.5</v>
      </c>
      <c r="I44" s="21">
        <v>24.7</v>
      </c>
      <c r="J44" s="21">
        <v>192.6</v>
      </c>
      <c r="K44" s="22" t="s">
        <v>55</v>
      </c>
      <c r="L44" s="21">
        <v>35</v>
      </c>
    </row>
    <row r="45" spans="1:12" ht="15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15" x14ac:dyDescent="0.25">
      <c r="A46" s="23"/>
      <c r="B46" s="24"/>
      <c r="C46" s="25"/>
      <c r="D46" s="30" t="s">
        <v>29</v>
      </c>
      <c r="E46" s="27" t="s">
        <v>56</v>
      </c>
      <c r="F46" s="28">
        <v>200</v>
      </c>
      <c r="G46" s="28">
        <v>0.2</v>
      </c>
      <c r="H46" s="28">
        <v>0</v>
      </c>
      <c r="I46" s="28">
        <v>6.58</v>
      </c>
      <c r="J46" s="28">
        <v>26.8</v>
      </c>
      <c r="K46" s="29" t="s">
        <v>57</v>
      </c>
      <c r="L46" s="28">
        <v>4</v>
      </c>
    </row>
    <row r="47" spans="1:12" ht="15" x14ac:dyDescent="0.25">
      <c r="A47" s="23"/>
      <c r="B47" s="24"/>
      <c r="C47" s="25"/>
      <c r="D47" s="30" t="s">
        <v>32</v>
      </c>
      <c r="E47" s="27" t="s">
        <v>33</v>
      </c>
      <c r="F47" s="28">
        <v>30</v>
      </c>
      <c r="G47" s="28">
        <v>2.2799999999999998</v>
      </c>
      <c r="H47" s="28">
        <v>0.27</v>
      </c>
      <c r="I47" s="28">
        <v>14.01</v>
      </c>
      <c r="J47" s="28">
        <v>64.08</v>
      </c>
      <c r="K47" s="29" t="s">
        <v>28</v>
      </c>
      <c r="L47" s="28">
        <v>2</v>
      </c>
    </row>
    <row r="48" spans="1:12" ht="15" x14ac:dyDescent="0.25">
      <c r="A48" s="23"/>
      <c r="B48" s="24"/>
      <c r="C48" s="25"/>
      <c r="D48" s="30" t="s">
        <v>34</v>
      </c>
      <c r="E48" s="27" t="s">
        <v>58</v>
      </c>
      <c r="F48" s="28">
        <v>100</v>
      </c>
      <c r="G48" s="28">
        <v>5</v>
      </c>
      <c r="H48" s="28">
        <v>1</v>
      </c>
      <c r="I48" s="28">
        <v>26.2</v>
      </c>
      <c r="J48" s="28">
        <v>120</v>
      </c>
      <c r="K48" s="29" t="s">
        <v>28</v>
      </c>
      <c r="L48" s="28">
        <v>15</v>
      </c>
    </row>
    <row r="49" spans="1:12" ht="15" x14ac:dyDescent="0.25">
      <c r="A49" s="23"/>
      <c r="B49" s="24"/>
      <c r="C49" s="25"/>
      <c r="D49" s="26" t="s">
        <v>35</v>
      </c>
      <c r="E49" s="27" t="s">
        <v>59</v>
      </c>
      <c r="F49" s="28">
        <v>10</v>
      </c>
      <c r="G49" s="28">
        <v>0.1</v>
      </c>
      <c r="H49" s="28">
        <v>7.2</v>
      </c>
      <c r="I49" s="28">
        <v>0.1</v>
      </c>
      <c r="J49" s="28">
        <v>66.099999999999994</v>
      </c>
      <c r="K49" s="29" t="s">
        <v>60</v>
      </c>
      <c r="L49" s="28">
        <v>7</v>
      </c>
    </row>
    <row r="50" spans="1:12" ht="15" x14ac:dyDescent="0.25">
      <c r="A50" s="23"/>
      <c r="B50" s="24"/>
      <c r="C50" s="25"/>
      <c r="D50" s="26" t="s">
        <v>32</v>
      </c>
      <c r="E50" s="27" t="s">
        <v>38</v>
      </c>
      <c r="F50" s="28">
        <v>20</v>
      </c>
      <c r="G50" s="28">
        <v>1.32</v>
      </c>
      <c r="H50" s="28">
        <v>1.24</v>
      </c>
      <c r="I50" s="28">
        <v>6.84</v>
      </c>
      <c r="J50" s="28">
        <v>33.08</v>
      </c>
      <c r="K50" s="29" t="s">
        <v>28</v>
      </c>
      <c r="L50" s="28">
        <v>2</v>
      </c>
    </row>
    <row r="51" spans="1:12" ht="15" x14ac:dyDescent="0.25">
      <c r="A51" s="31"/>
      <c r="B51" s="32"/>
      <c r="C51" s="33"/>
      <c r="D51" s="34" t="s">
        <v>39</v>
      </c>
      <c r="E51" s="35"/>
      <c r="F51" s="36">
        <f>SUM(F44:F50)</f>
        <v>560</v>
      </c>
      <c r="G51" s="36">
        <f>SUM(G44:G50)</f>
        <v>15.7</v>
      </c>
      <c r="H51" s="36">
        <f>SUM(H44:H50)</f>
        <v>17.209999999999997</v>
      </c>
      <c r="I51" s="36">
        <f>SUM(I44:I50)</f>
        <v>78.429999999999993</v>
      </c>
      <c r="J51" s="36">
        <f t="shared" ref="J51:L51" si="6">SUM(J44:J50)</f>
        <v>502.66</v>
      </c>
      <c r="K51" s="37"/>
      <c r="L51" s="36">
        <f t="shared" si="6"/>
        <v>65</v>
      </c>
    </row>
    <row r="52" spans="1:12" ht="15" x14ac:dyDescent="0.25">
      <c r="A52" s="38">
        <f>A44</f>
        <v>1</v>
      </c>
      <c r="B52" s="39">
        <f>B44</f>
        <v>3</v>
      </c>
      <c r="C52" s="40" t="s">
        <v>40</v>
      </c>
      <c r="D52" s="30" t="s">
        <v>35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41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42</v>
      </c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30" t="s">
        <v>43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3"/>
      <c r="B56" s="24"/>
      <c r="C56" s="25"/>
      <c r="D56" s="30" t="s">
        <v>44</v>
      </c>
      <c r="E56" s="27"/>
      <c r="F56" s="28"/>
      <c r="G56" s="28"/>
      <c r="H56" s="28"/>
      <c r="I56" s="28"/>
      <c r="J56" s="28"/>
      <c r="K56" s="29"/>
      <c r="L56" s="28"/>
    </row>
    <row r="57" spans="1:12" ht="15" x14ac:dyDescent="0.25">
      <c r="A57" s="23"/>
      <c r="B57" s="24"/>
      <c r="C57" s="25"/>
      <c r="D57" s="30" t="s">
        <v>45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46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39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 t="shared" ref="J61:L61" si="7">SUM(J52:J60)</f>
        <v>0</v>
      </c>
      <c r="K61" s="37"/>
      <c r="L61" s="36">
        <f t="shared" si="7"/>
        <v>0</v>
      </c>
    </row>
    <row r="62" spans="1:12" ht="15.75" customHeight="1" x14ac:dyDescent="0.2">
      <c r="A62" s="41">
        <f>A44</f>
        <v>1</v>
      </c>
      <c r="B62" s="42">
        <f>B44</f>
        <v>3</v>
      </c>
      <c r="C62" s="54" t="s">
        <v>47</v>
      </c>
      <c r="D62" s="55"/>
      <c r="E62" s="43"/>
      <c r="F62" s="44">
        <f>F51+F61</f>
        <v>560</v>
      </c>
      <c r="G62" s="44">
        <f>G51+G61</f>
        <v>15.7</v>
      </c>
      <c r="H62" s="44">
        <f>H51+H61</f>
        <v>17.209999999999997</v>
      </c>
      <c r="I62" s="44">
        <f>I51+I61</f>
        <v>78.429999999999993</v>
      </c>
      <c r="J62" s="44">
        <f t="shared" ref="J62:L62" si="8">J51+J61</f>
        <v>502.66</v>
      </c>
      <c r="K62" s="44"/>
      <c r="L62" s="44">
        <f t="shared" si="8"/>
        <v>65</v>
      </c>
    </row>
    <row r="63" spans="1:12" ht="15" x14ac:dyDescent="0.25">
      <c r="A63" s="16">
        <v>1</v>
      </c>
      <c r="B63" s="17">
        <v>4</v>
      </c>
      <c r="C63" s="18" t="s">
        <v>25</v>
      </c>
      <c r="D63" s="19" t="s">
        <v>26</v>
      </c>
      <c r="E63" s="20" t="s">
        <v>61</v>
      </c>
      <c r="F63" s="21">
        <v>200</v>
      </c>
      <c r="G63" s="21">
        <v>13</v>
      </c>
      <c r="H63" s="21">
        <v>14.3</v>
      </c>
      <c r="I63" s="21">
        <v>6.4</v>
      </c>
      <c r="J63" s="21">
        <v>204.7</v>
      </c>
      <c r="K63" s="22" t="s">
        <v>62</v>
      </c>
      <c r="L63" s="21">
        <v>42</v>
      </c>
    </row>
    <row r="64" spans="1:12" ht="15" x14ac:dyDescent="0.25">
      <c r="A64" s="23"/>
      <c r="B64" s="24"/>
      <c r="C64" s="25"/>
      <c r="D64" s="26" t="s">
        <v>35</v>
      </c>
      <c r="E64" s="27" t="s">
        <v>63</v>
      </c>
      <c r="F64" s="28">
        <v>60</v>
      </c>
      <c r="G64" s="28">
        <v>0.83</v>
      </c>
      <c r="H64" s="28">
        <v>2.0299999999999998</v>
      </c>
      <c r="I64" s="28">
        <v>4.13</v>
      </c>
      <c r="J64" s="28">
        <v>37.58</v>
      </c>
      <c r="K64" s="29" t="s">
        <v>64</v>
      </c>
      <c r="L64" s="28">
        <v>5</v>
      </c>
    </row>
    <row r="65" spans="1:12" ht="15" x14ac:dyDescent="0.25">
      <c r="A65" s="23"/>
      <c r="B65" s="24"/>
      <c r="C65" s="25"/>
      <c r="D65" s="30" t="s">
        <v>29</v>
      </c>
      <c r="E65" s="27" t="s">
        <v>65</v>
      </c>
      <c r="F65" s="28">
        <v>200</v>
      </c>
      <c r="G65" s="28">
        <v>0.4</v>
      </c>
      <c r="H65" s="28">
        <v>0.1</v>
      </c>
      <c r="I65" s="28">
        <v>14.4</v>
      </c>
      <c r="J65" s="28">
        <v>59.07</v>
      </c>
      <c r="K65" s="29" t="s">
        <v>66</v>
      </c>
      <c r="L65" s="28">
        <v>10</v>
      </c>
    </row>
    <row r="66" spans="1:12" ht="15" x14ac:dyDescent="0.25">
      <c r="A66" s="23"/>
      <c r="B66" s="24"/>
      <c r="C66" s="25"/>
      <c r="D66" s="30" t="s">
        <v>32</v>
      </c>
      <c r="E66" s="27" t="s">
        <v>38</v>
      </c>
      <c r="F66" s="28">
        <v>20</v>
      </c>
      <c r="G66" s="28">
        <v>1.32</v>
      </c>
      <c r="H66" s="28">
        <v>0.24</v>
      </c>
      <c r="I66" s="28">
        <v>6.84</v>
      </c>
      <c r="J66" s="28">
        <v>33.08</v>
      </c>
      <c r="K66" s="29" t="s">
        <v>28</v>
      </c>
      <c r="L66" s="28">
        <v>2</v>
      </c>
    </row>
    <row r="67" spans="1:12" ht="15" x14ac:dyDescent="0.25">
      <c r="A67" s="23"/>
      <c r="B67" s="24"/>
      <c r="C67" s="25"/>
      <c r="D67" s="30" t="s">
        <v>34</v>
      </c>
      <c r="E67" s="27" t="s">
        <v>67</v>
      </c>
      <c r="F67" s="28">
        <v>100</v>
      </c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 t="s">
        <v>32</v>
      </c>
      <c r="E68" s="27" t="s">
        <v>33</v>
      </c>
      <c r="F68" s="28">
        <v>30</v>
      </c>
      <c r="G68" s="28">
        <v>2.2799999999999998</v>
      </c>
      <c r="H68" s="28">
        <v>0.27</v>
      </c>
      <c r="I68" s="28">
        <v>14.01</v>
      </c>
      <c r="J68" s="28">
        <v>64.08</v>
      </c>
      <c r="K68" s="29" t="s">
        <v>28</v>
      </c>
      <c r="L68" s="28">
        <v>2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39</v>
      </c>
      <c r="E70" s="35"/>
      <c r="F70" s="36">
        <f>SUM(F63:F69)</f>
        <v>610</v>
      </c>
      <c r="G70" s="36">
        <f>SUM(G63:G69)</f>
        <v>17.830000000000002</v>
      </c>
      <c r="H70" s="36">
        <f>SUM(H63:H69)</f>
        <v>16.940000000000001</v>
      </c>
      <c r="I70" s="36">
        <f>SUM(I63:I69)</f>
        <v>45.78</v>
      </c>
      <c r="J70" s="36">
        <f t="shared" ref="J70:L70" si="9">SUM(J63:J69)</f>
        <v>398.50999999999993</v>
      </c>
      <c r="K70" s="37"/>
      <c r="L70" s="36">
        <f t="shared" si="9"/>
        <v>61</v>
      </c>
    </row>
    <row r="71" spans="1:12" ht="15" x14ac:dyDescent="0.25">
      <c r="A71" s="38">
        <f>A63</f>
        <v>1</v>
      </c>
      <c r="B71" s="39">
        <f>B63</f>
        <v>4</v>
      </c>
      <c r="C71" s="40" t="s">
        <v>40</v>
      </c>
      <c r="D71" s="30" t="s">
        <v>35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41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30" t="s">
        <v>42</v>
      </c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30" t="s">
        <v>43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44</v>
      </c>
      <c r="E75" s="27"/>
      <c r="F75" s="28"/>
      <c r="G75" s="28"/>
      <c r="H75" s="28"/>
      <c r="I75" s="28"/>
      <c r="J75" s="28"/>
      <c r="K75" s="29"/>
      <c r="L75" s="28"/>
    </row>
    <row r="76" spans="1:12" ht="15" x14ac:dyDescent="0.25">
      <c r="A76" s="23"/>
      <c r="B76" s="24"/>
      <c r="C76" s="25"/>
      <c r="D76" s="30" t="s">
        <v>45</v>
      </c>
      <c r="E76" s="27"/>
      <c r="F76" s="28"/>
      <c r="G76" s="28"/>
      <c r="H76" s="28"/>
      <c r="I76" s="28"/>
      <c r="J76" s="28"/>
      <c r="K76" s="29"/>
      <c r="L76" s="28"/>
    </row>
    <row r="77" spans="1:12" ht="15" x14ac:dyDescent="0.25">
      <c r="A77" s="23"/>
      <c r="B77" s="24"/>
      <c r="C77" s="25"/>
      <c r="D77" s="30" t="s">
        <v>46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39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 t="shared" ref="J80:L80" si="10">SUM(J71:J79)</f>
        <v>0</v>
      </c>
      <c r="K80" s="37"/>
      <c r="L80" s="36">
        <f t="shared" si="10"/>
        <v>0</v>
      </c>
    </row>
    <row r="81" spans="1:12" ht="15.75" customHeight="1" x14ac:dyDescent="0.2">
      <c r="A81" s="41">
        <f>A63</f>
        <v>1</v>
      </c>
      <c r="B81" s="42">
        <f>B63</f>
        <v>4</v>
      </c>
      <c r="C81" s="54" t="s">
        <v>47</v>
      </c>
      <c r="D81" s="55"/>
      <c r="E81" s="43"/>
      <c r="F81" s="44">
        <f>F70+F80</f>
        <v>610</v>
      </c>
      <c r="G81" s="44">
        <f>G70+G80</f>
        <v>17.830000000000002</v>
      </c>
      <c r="H81" s="44">
        <f>H70+H80</f>
        <v>16.940000000000001</v>
      </c>
      <c r="I81" s="44">
        <f>I70+I80</f>
        <v>45.78</v>
      </c>
      <c r="J81" s="44">
        <f t="shared" ref="J81:L81" si="11">J70+J80</f>
        <v>398.50999999999993</v>
      </c>
      <c r="K81" s="44"/>
      <c r="L81" s="44">
        <f t="shared" si="11"/>
        <v>61</v>
      </c>
    </row>
    <row r="82" spans="1:12" ht="15" x14ac:dyDescent="0.25">
      <c r="A82" s="16">
        <v>1</v>
      </c>
      <c r="B82" s="17">
        <v>5</v>
      </c>
      <c r="C82" s="18" t="s">
        <v>25</v>
      </c>
      <c r="D82" s="19" t="s">
        <v>26</v>
      </c>
      <c r="E82" s="20" t="s">
        <v>68</v>
      </c>
      <c r="F82" s="21">
        <v>200</v>
      </c>
      <c r="G82" s="21">
        <v>5</v>
      </c>
      <c r="H82" s="21">
        <v>6</v>
      </c>
      <c r="I82" s="21">
        <v>24.1</v>
      </c>
      <c r="J82" s="21">
        <v>168.9</v>
      </c>
      <c r="K82" s="22" t="s">
        <v>69</v>
      </c>
      <c r="L82" s="21">
        <v>30</v>
      </c>
    </row>
    <row r="83" spans="1:12" ht="15" x14ac:dyDescent="0.25">
      <c r="A83" s="23"/>
      <c r="B83" s="24"/>
      <c r="C83" s="25"/>
      <c r="D83" s="26" t="s">
        <v>70</v>
      </c>
      <c r="E83" s="27" t="s">
        <v>71</v>
      </c>
      <c r="F83" s="28">
        <v>60</v>
      </c>
      <c r="G83" s="28">
        <v>1.58</v>
      </c>
      <c r="H83" s="28">
        <v>6.1</v>
      </c>
      <c r="I83" s="28">
        <v>6.23</v>
      </c>
      <c r="J83" s="28">
        <v>85.73</v>
      </c>
      <c r="K83" s="29" t="s">
        <v>72</v>
      </c>
      <c r="L83" s="28">
        <v>5</v>
      </c>
    </row>
    <row r="84" spans="1:12" ht="15" x14ac:dyDescent="0.25">
      <c r="A84" s="23"/>
      <c r="B84" s="24"/>
      <c r="C84" s="25"/>
      <c r="D84" s="30" t="s">
        <v>29</v>
      </c>
      <c r="E84" s="27" t="s">
        <v>73</v>
      </c>
      <c r="F84" s="28">
        <v>200</v>
      </c>
      <c r="G84" s="28">
        <v>3.41</v>
      </c>
      <c r="H84" s="28">
        <v>3.2</v>
      </c>
      <c r="I84" s="28">
        <v>11.44</v>
      </c>
      <c r="J84" s="28">
        <v>83.38</v>
      </c>
      <c r="K84" s="29" t="s">
        <v>31</v>
      </c>
      <c r="L84" s="28">
        <v>10</v>
      </c>
    </row>
    <row r="85" spans="1:12" ht="15" x14ac:dyDescent="0.25">
      <c r="A85" s="23"/>
      <c r="B85" s="24"/>
      <c r="C85" s="25"/>
      <c r="D85" s="30" t="s">
        <v>32</v>
      </c>
      <c r="E85" s="27" t="s">
        <v>33</v>
      </c>
      <c r="F85" s="28">
        <v>30</v>
      </c>
      <c r="G85" s="28">
        <v>2.2799999999999998</v>
      </c>
      <c r="H85" s="28">
        <v>0.27</v>
      </c>
      <c r="I85" s="28">
        <v>14.01</v>
      </c>
      <c r="J85" s="28">
        <v>64.08</v>
      </c>
      <c r="K85" s="29" t="s">
        <v>28</v>
      </c>
      <c r="L85" s="28">
        <v>2</v>
      </c>
    </row>
    <row r="86" spans="1:12" ht="15" x14ac:dyDescent="0.25">
      <c r="A86" s="23"/>
      <c r="B86" s="24"/>
      <c r="C86" s="25"/>
      <c r="D86" s="30" t="s">
        <v>34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 t="s">
        <v>32</v>
      </c>
      <c r="E87" s="27" t="s">
        <v>38</v>
      </c>
      <c r="F87" s="28">
        <v>20</v>
      </c>
      <c r="G87" s="28">
        <v>1.32</v>
      </c>
      <c r="H87" s="28">
        <v>0.24</v>
      </c>
      <c r="I87" s="28">
        <v>6.84</v>
      </c>
      <c r="J87" s="28">
        <v>33.08</v>
      </c>
      <c r="K87" s="29" t="s">
        <v>28</v>
      </c>
      <c r="L87" s="28">
        <v>2</v>
      </c>
    </row>
    <row r="88" spans="1:12" ht="15" x14ac:dyDescent="0.25">
      <c r="A88" s="23"/>
      <c r="B88" s="24"/>
      <c r="C88" s="25"/>
      <c r="D88" s="26" t="s">
        <v>70</v>
      </c>
      <c r="E88" s="27" t="s">
        <v>74</v>
      </c>
      <c r="F88" s="28">
        <v>30</v>
      </c>
      <c r="G88" s="28">
        <v>2.44</v>
      </c>
      <c r="H88" s="28">
        <v>0</v>
      </c>
      <c r="I88" s="28">
        <v>12</v>
      </c>
      <c r="J88" s="28">
        <v>57</v>
      </c>
      <c r="K88" s="29" t="s">
        <v>28</v>
      </c>
      <c r="L88" s="28">
        <v>8</v>
      </c>
    </row>
    <row r="89" spans="1:12" ht="15" x14ac:dyDescent="0.25">
      <c r="A89" s="31"/>
      <c r="B89" s="32"/>
      <c r="C89" s="33"/>
      <c r="D89" s="34" t="s">
        <v>39</v>
      </c>
      <c r="E89" s="35"/>
      <c r="F89" s="36">
        <f>SUM(F82:F88)</f>
        <v>540</v>
      </c>
      <c r="G89" s="36">
        <f>SUM(G82:G88)</f>
        <v>16.03</v>
      </c>
      <c r="H89" s="36">
        <f>SUM(H82:H88)</f>
        <v>15.81</v>
      </c>
      <c r="I89" s="36">
        <f>SUM(I82:I88)</f>
        <v>74.62</v>
      </c>
      <c r="J89" s="36">
        <f t="shared" ref="J89:L89" si="12">SUM(J82:J88)</f>
        <v>492.16999999999996</v>
      </c>
      <c r="K89" s="37"/>
      <c r="L89" s="36">
        <f t="shared" si="12"/>
        <v>57</v>
      </c>
    </row>
    <row r="90" spans="1:12" ht="15" x14ac:dyDescent="0.25">
      <c r="A90" s="38">
        <f>A82</f>
        <v>1</v>
      </c>
      <c r="B90" s="39">
        <f>B82</f>
        <v>5</v>
      </c>
      <c r="C90" s="40" t="s">
        <v>40</v>
      </c>
      <c r="D90" s="30" t="s">
        <v>35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41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42</v>
      </c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30" t="s">
        <v>43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44</v>
      </c>
      <c r="E94" s="27"/>
      <c r="F94" s="28"/>
      <c r="G94" s="28"/>
      <c r="H94" s="28"/>
      <c r="I94" s="28"/>
      <c r="J94" s="28"/>
      <c r="K94" s="29"/>
      <c r="L94" s="28"/>
    </row>
    <row r="95" spans="1:12" ht="15" x14ac:dyDescent="0.25">
      <c r="A95" s="23"/>
      <c r="B95" s="24"/>
      <c r="C95" s="25"/>
      <c r="D95" s="30" t="s">
        <v>45</v>
      </c>
      <c r="E95" s="27"/>
      <c r="F95" s="28"/>
      <c r="G95" s="28"/>
      <c r="H95" s="28"/>
      <c r="I95" s="28"/>
      <c r="J95" s="28"/>
      <c r="K95" s="29"/>
      <c r="L95" s="28"/>
    </row>
    <row r="96" spans="1:12" ht="15" x14ac:dyDescent="0.25">
      <c r="A96" s="23"/>
      <c r="B96" s="24"/>
      <c r="C96" s="25"/>
      <c r="D96" s="30" t="s">
        <v>46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39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 t="shared" ref="J99:L99" si="13">SUM(J90:J98)</f>
        <v>0</v>
      </c>
      <c r="K99" s="37"/>
      <c r="L99" s="36">
        <f t="shared" si="13"/>
        <v>0</v>
      </c>
    </row>
    <row r="100" spans="1:12" ht="15.75" customHeight="1" x14ac:dyDescent="0.2">
      <c r="A100" s="41">
        <f>A82</f>
        <v>1</v>
      </c>
      <c r="B100" s="42">
        <f>B82</f>
        <v>5</v>
      </c>
      <c r="C100" s="54" t="s">
        <v>47</v>
      </c>
      <c r="D100" s="55"/>
      <c r="E100" s="43"/>
      <c r="F100" s="44">
        <f>F89+F99</f>
        <v>540</v>
      </c>
      <c r="G100" s="44">
        <f>G89+G99</f>
        <v>16.03</v>
      </c>
      <c r="H100" s="44">
        <f>H89+H99</f>
        <v>15.81</v>
      </c>
      <c r="I100" s="44">
        <f>I89+I99</f>
        <v>74.62</v>
      </c>
      <c r="J100" s="44">
        <f t="shared" ref="J100:L100" si="14">J89+J99</f>
        <v>492.16999999999996</v>
      </c>
      <c r="K100" s="44"/>
      <c r="L100" s="44">
        <f t="shared" si="14"/>
        <v>57</v>
      </c>
    </row>
    <row r="101" spans="1:12" ht="15" x14ac:dyDescent="0.25">
      <c r="A101" s="16">
        <v>2</v>
      </c>
      <c r="B101" s="17">
        <v>1</v>
      </c>
      <c r="C101" s="18" t="s">
        <v>25</v>
      </c>
      <c r="D101" s="19" t="s">
        <v>26</v>
      </c>
      <c r="E101" s="20" t="s">
        <v>75</v>
      </c>
      <c r="F101" s="21">
        <v>100</v>
      </c>
      <c r="G101" s="21">
        <v>13.1</v>
      </c>
      <c r="H101" s="21">
        <v>8</v>
      </c>
      <c r="I101" s="21">
        <v>2.9</v>
      </c>
      <c r="J101" s="21">
        <v>131.6</v>
      </c>
      <c r="K101" s="22" t="s">
        <v>76</v>
      </c>
      <c r="L101" s="21">
        <v>28</v>
      </c>
    </row>
    <row r="102" spans="1:12" ht="15" x14ac:dyDescent="0.25">
      <c r="A102" s="23"/>
      <c r="B102" s="24"/>
      <c r="C102" s="25"/>
      <c r="D102" s="26"/>
      <c r="E102" s="27" t="s">
        <v>77</v>
      </c>
      <c r="F102" s="28">
        <v>150</v>
      </c>
      <c r="G102" s="28">
        <v>4.5</v>
      </c>
      <c r="H102" s="28">
        <v>6</v>
      </c>
      <c r="I102" s="28">
        <v>26.6</v>
      </c>
      <c r="J102" s="28">
        <v>173.7</v>
      </c>
      <c r="K102" s="29" t="s">
        <v>78</v>
      </c>
      <c r="L102" s="28">
        <v>20</v>
      </c>
    </row>
    <row r="103" spans="1:12" ht="15" x14ac:dyDescent="0.25">
      <c r="A103" s="23"/>
      <c r="B103" s="24"/>
      <c r="C103" s="25"/>
      <c r="D103" s="30" t="s">
        <v>29</v>
      </c>
      <c r="E103" s="27" t="s">
        <v>79</v>
      </c>
      <c r="F103" s="28">
        <v>200</v>
      </c>
      <c r="G103" s="28">
        <v>0.6</v>
      </c>
      <c r="H103" s="28">
        <v>0.2</v>
      </c>
      <c r="I103" s="28">
        <v>15.2</v>
      </c>
      <c r="J103" s="28">
        <v>65.3</v>
      </c>
      <c r="K103" s="29" t="s">
        <v>80</v>
      </c>
      <c r="L103" s="28">
        <v>7</v>
      </c>
    </row>
    <row r="104" spans="1:12" ht="15" x14ac:dyDescent="0.25">
      <c r="A104" s="23"/>
      <c r="B104" s="24"/>
      <c r="C104" s="25"/>
      <c r="D104" s="30" t="s">
        <v>32</v>
      </c>
      <c r="E104" s="27" t="s">
        <v>33</v>
      </c>
      <c r="F104" s="28">
        <v>30</v>
      </c>
      <c r="G104" s="28">
        <v>2.2799999999999998</v>
      </c>
      <c r="H104" s="28">
        <v>0.27</v>
      </c>
      <c r="I104" s="28">
        <v>14.01</v>
      </c>
      <c r="J104" s="28">
        <v>64.08</v>
      </c>
      <c r="K104" s="29" t="s">
        <v>28</v>
      </c>
      <c r="L104" s="28">
        <v>2</v>
      </c>
    </row>
    <row r="105" spans="1:12" ht="25.5" x14ac:dyDescent="0.25">
      <c r="A105" s="23"/>
      <c r="B105" s="24"/>
      <c r="C105" s="25"/>
      <c r="D105" s="30" t="s">
        <v>108</v>
      </c>
      <c r="E105" s="27" t="s">
        <v>81</v>
      </c>
      <c r="F105" s="28">
        <v>30</v>
      </c>
      <c r="G105" s="28">
        <v>0.81</v>
      </c>
      <c r="H105" s="28">
        <v>1.1399999999999999</v>
      </c>
      <c r="I105" s="28">
        <v>1.32</v>
      </c>
      <c r="J105" s="28">
        <v>18.75</v>
      </c>
      <c r="K105" s="29" t="s">
        <v>82</v>
      </c>
      <c r="L105" s="28">
        <v>0</v>
      </c>
    </row>
    <row r="106" spans="1:12" ht="15" x14ac:dyDescent="0.25">
      <c r="A106" s="23"/>
      <c r="B106" s="24"/>
      <c r="C106" s="25"/>
      <c r="D106" s="26" t="s">
        <v>32</v>
      </c>
      <c r="E106" s="27" t="s">
        <v>38</v>
      </c>
      <c r="F106" s="28">
        <v>20</v>
      </c>
      <c r="G106" s="28">
        <v>1.32</v>
      </c>
      <c r="H106" s="28">
        <v>0.24</v>
      </c>
      <c r="I106" s="28">
        <v>6.84</v>
      </c>
      <c r="J106" s="28">
        <v>33.08</v>
      </c>
      <c r="K106" s="29" t="s">
        <v>28</v>
      </c>
      <c r="L106" s="28">
        <v>2</v>
      </c>
    </row>
    <row r="107" spans="1:12" ht="15" x14ac:dyDescent="0.25">
      <c r="A107" s="23"/>
      <c r="B107" s="24"/>
      <c r="C107" s="25"/>
      <c r="D107" s="26" t="s">
        <v>35</v>
      </c>
      <c r="E107" s="27" t="s">
        <v>36</v>
      </c>
      <c r="F107" s="28">
        <v>60</v>
      </c>
      <c r="G107" s="28">
        <v>0.52</v>
      </c>
      <c r="H107" s="28">
        <v>0.08</v>
      </c>
      <c r="I107" s="28">
        <v>1.5</v>
      </c>
      <c r="J107" s="28">
        <v>8.4700000000000006</v>
      </c>
      <c r="K107" s="29" t="s">
        <v>37</v>
      </c>
      <c r="L107" s="28">
        <v>8</v>
      </c>
    </row>
    <row r="108" spans="1:12" ht="15" x14ac:dyDescent="0.25">
      <c r="A108" s="31"/>
      <c r="B108" s="32"/>
      <c r="C108" s="33"/>
      <c r="D108" s="34" t="s">
        <v>39</v>
      </c>
      <c r="E108" s="35"/>
      <c r="F108" s="36">
        <f>SUM(F101:F107)</f>
        <v>590</v>
      </c>
      <c r="G108" s="36">
        <f t="shared" ref="G108:J108" si="15">SUM(G101:G107)</f>
        <v>23.130000000000003</v>
      </c>
      <c r="H108" s="36">
        <f t="shared" si="15"/>
        <v>15.93</v>
      </c>
      <c r="I108" s="36">
        <f t="shared" si="15"/>
        <v>68.37</v>
      </c>
      <c r="J108" s="36">
        <f t="shared" si="15"/>
        <v>494.97999999999996</v>
      </c>
      <c r="K108" s="37"/>
      <c r="L108" s="36">
        <f>SUM(L101:L107)</f>
        <v>67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40</v>
      </c>
      <c r="D109" s="30" t="s">
        <v>35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41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30" t="s">
        <v>42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30" t="s">
        <v>43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44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 x14ac:dyDescent="0.25">
      <c r="A114" s="23"/>
      <c r="B114" s="24"/>
      <c r="C114" s="25"/>
      <c r="D114" s="30" t="s">
        <v>45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46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39</v>
      </c>
      <c r="E118" s="35"/>
      <c r="F118" s="36">
        <f>SUM(F109:F117)</f>
        <v>0</v>
      </c>
      <c r="G118" s="36">
        <f t="shared" ref="G118:J118" si="16">SUM(G109:G117)</f>
        <v>0</v>
      </c>
      <c r="H118" s="36">
        <f t="shared" si="16"/>
        <v>0</v>
      </c>
      <c r="I118" s="36">
        <f t="shared" si="16"/>
        <v>0</v>
      </c>
      <c r="J118" s="36">
        <f t="shared" si="16"/>
        <v>0</v>
      </c>
      <c r="K118" s="37"/>
      <c r="L118" s="36">
        <f>SUM(L109:L117)</f>
        <v>0</v>
      </c>
    </row>
    <row r="119" spans="1:12" ht="15" x14ac:dyDescent="0.2">
      <c r="A119" s="41">
        <f>A101</f>
        <v>2</v>
      </c>
      <c r="B119" s="42">
        <f>B101</f>
        <v>1</v>
      </c>
      <c r="C119" s="54" t="s">
        <v>47</v>
      </c>
      <c r="D119" s="55"/>
      <c r="E119" s="43"/>
      <c r="F119" s="44">
        <f>F108+F118</f>
        <v>590</v>
      </c>
      <c r="G119" s="44">
        <f>G108+G118</f>
        <v>23.130000000000003</v>
      </c>
      <c r="H119" s="44">
        <f>H108+H118</f>
        <v>15.93</v>
      </c>
      <c r="I119" s="44">
        <f>I108+I118</f>
        <v>68.37</v>
      </c>
      <c r="J119" s="44">
        <f t="shared" ref="J119:L119" si="17">J108+J118</f>
        <v>494.97999999999996</v>
      </c>
      <c r="K119" s="44"/>
      <c r="L119" s="44">
        <f t="shared" si="17"/>
        <v>67</v>
      </c>
    </row>
    <row r="120" spans="1:12" ht="15" x14ac:dyDescent="0.25">
      <c r="A120" s="45">
        <v>2</v>
      </c>
      <c r="B120" s="24">
        <v>2</v>
      </c>
      <c r="C120" s="18" t="s">
        <v>25</v>
      </c>
      <c r="D120" s="19" t="s">
        <v>26</v>
      </c>
      <c r="E120" s="20" t="s">
        <v>83</v>
      </c>
      <c r="F120" s="21">
        <v>200</v>
      </c>
      <c r="G120" s="21">
        <v>5.8</v>
      </c>
      <c r="H120" s="21">
        <v>5.8</v>
      </c>
      <c r="I120" s="21">
        <v>33</v>
      </c>
      <c r="J120" s="21">
        <v>207.9</v>
      </c>
      <c r="K120" s="22" t="s">
        <v>84</v>
      </c>
      <c r="L120" s="21">
        <v>30</v>
      </c>
    </row>
    <row r="121" spans="1:12" ht="15" x14ac:dyDescent="0.25">
      <c r="A121" s="45"/>
      <c r="B121" s="24"/>
      <c r="C121" s="25"/>
      <c r="D121" s="26" t="s">
        <v>35</v>
      </c>
      <c r="E121" s="27" t="s">
        <v>85</v>
      </c>
      <c r="F121" s="28">
        <v>100</v>
      </c>
      <c r="G121" s="28">
        <v>3</v>
      </c>
      <c r="H121" s="28">
        <v>7.2</v>
      </c>
      <c r="I121" s="28">
        <v>10.4</v>
      </c>
      <c r="J121" s="28">
        <v>117.4</v>
      </c>
      <c r="K121" s="29" t="s">
        <v>86</v>
      </c>
      <c r="L121" s="28">
        <v>15</v>
      </c>
    </row>
    <row r="122" spans="1:12" ht="15" x14ac:dyDescent="0.25">
      <c r="A122" s="45"/>
      <c r="B122" s="24"/>
      <c r="C122" s="25"/>
      <c r="D122" s="30" t="s">
        <v>29</v>
      </c>
      <c r="E122" s="27" t="s">
        <v>87</v>
      </c>
      <c r="F122" s="28">
        <v>180</v>
      </c>
      <c r="G122" s="28">
        <v>3</v>
      </c>
      <c r="H122" s="28">
        <v>3</v>
      </c>
      <c r="I122" s="28">
        <v>11.83</v>
      </c>
      <c r="J122" s="28">
        <v>89.18</v>
      </c>
      <c r="K122" s="29" t="s">
        <v>88</v>
      </c>
      <c r="L122" s="28">
        <v>13</v>
      </c>
    </row>
    <row r="123" spans="1:12" ht="15" x14ac:dyDescent="0.25">
      <c r="A123" s="45"/>
      <c r="B123" s="24"/>
      <c r="C123" s="25"/>
      <c r="D123" s="30" t="s">
        <v>32</v>
      </c>
      <c r="E123" s="27" t="s">
        <v>33</v>
      </c>
      <c r="F123" s="28">
        <v>30</v>
      </c>
      <c r="G123" s="28">
        <v>2.2799999999999998</v>
      </c>
      <c r="H123" s="28">
        <v>0.27</v>
      </c>
      <c r="I123" s="28">
        <v>14.01</v>
      </c>
      <c r="J123" s="28">
        <v>64.08</v>
      </c>
      <c r="K123" s="29" t="s">
        <v>28</v>
      </c>
      <c r="L123" s="28">
        <v>2</v>
      </c>
    </row>
    <row r="124" spans="1:12" ht="15" x14ac:dyDescent="0.25">
      <c r="A124" s="45"/>
      <c r="B124" s="24"/>
      <c r="C124" s="25"/>
      <c r="D124" s="30" t="s">
        <v>34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26" t="s">
        <v>32</v>
      </c>
      <c r="E125" s="27" t="s">
        <v>38</v>
      </c>
      <c r="F125" s="28">
        <v>20</v>
      </c>
      <c r="G125" s="28">
        <v>1.32</v>
      </c>
      <c r="H125" s="28">
        <v>0.24</v>
      </c>
      <c r="I125" s="28">
        <v>6.84</v>
      </c>
      <c r="J125" s="28">
        <v>33.08</v>
      </c>
      <c r="K125" s="29" t="s">
        <v>28</v>
      </c>
      <c r="L125" s="28">
        <v>2</v>
      </c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39</v>
      </c>
      <c r="E127" s="35"/>
      <c r="F127" s="36">
        <f>SUM(F120:F126)</f>
        <v>530</v>
      </c>
      <c r="G127" s="36">
        <f t="shared" ref="G127:J127" si="18">SUM(G120:G126)</f>
        <v>15.4</v>
      </c>
      <c r="H127" s="36">
        <f t="shared" si="18"/>
        <v>16.509999999999998</v>
      </c>
      <c r="I127" s="36">
        <f t="shared" si="18"/>
        <v>76.08</v>
      </c>
      <c r="J127" s="36">
        <f t="shared" si="18"/>
        <v>511.64</v>
      </c>
      <c r="K127" s="37"/>
      <c r="L127" s="36">
        <f>SUM(L120:L126)</f>
        <v>62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40</v>
      </c>
      <c r="D128" s="30" t="s">
        <v>35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5"/>
      <c r="B129" s="24"/>
      <c r="C129" s="25"/>
      <c r="D129" s="30" t="s">
        <v>41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45"/>
      <c r="B130" s="24"/>
      <c r="C130" s="25"/>
      <c r="D130" s="30" t="s">
        <v>42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45"/>
      <c r="B131" s="24"/>
      <c r="C131" s="25"/>
      <c r="D131" s="30" t="s">
        <v>43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5"/>
      <c r="B132" s="24"/>
      <c r="C132" s="25"/>
      <c r="D132" s="30" t="s">
        <v>44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45"/>
      <c r="B133" s="24"/>
      <c r="C133" s="25"/>
      <c r="D133" s="30" t="s">
        <v>45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45"/>
      <c r="B134" s="24"/>
      <c r="C134" s="25"/>
      <c r="D134" s="30" t="s">
        <v>46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39</v>
      </c>
      <c r="E137" s="35"/>
      <c r="F137" s="36">
        <f>SUM(F128:F136)</f>
        <v>0</v>
      </c>
      <c r="G137" s="36">
        <f t="shared" ref="G137:J137" si="19">SUM(G128:G136)</f>
        <v>0</v>
      </c>
      <c r="H137" s="36">
        <f t="shared" si="19"/>
        <v>0</v>
      </c>
      <c r="I137" s="36">
        <f t="shared" si="19"/>
        <v>0</v>
      </c>
      <c r="J137" s="36">
        <f t="shared" si="19"/>
        <v>0</v>
      </c>
      <c r="K137" s="37"/>
      <c r="L137" s="36">
        <f>SUM(L128:L136)</f>
        <v>0</v>
      </c>
    </row>
    <row r="138" spans="1:12" ht="15" x14ac:dyDescent="0.2">
      <c r="A138" s="47">
        <f>A120</f>
        <v>2</v>
      </c>
      <c r="B138" s="47">
        <f>B120</f>
        <v>2</v>
      </c>
      <c r="C138" s="54" t="s">
        <v>47</v>
      </c>
      <c r="D138" s="55"/>
      <c r="E138" s="43"/>
      <c r="F138" s="44">
        <f>F127+F137</f>
        <v>530</v>
      </c>
      <c r="G138" s="44">
        <f>G127+G137</f>
        <v>15.4</v>
      </c>
      <c r="H138" s="44">
        <f>H127+H137</f>
        <v>16.509999999999998</v>
      </c>
      <c r="I138" s="44">
        <f>I127+I137</f>
        <v>76.08</v>
      </c>
      <c r="J138" s="44">
        <f t="shared" ref="J138:L138" si="20">J127+J137</f>
        <v>511.64</v>
      </c>
      <c r="K138" s="44"/>
      <c r="L138" s="44">
        <f t="shared" si="20"/>
        <v>62</v>
      </c>
    </row>
    <row r="139" spans="1:12" ht="15" x14ac:dyDescent="0.25">
      <c r="A139" s="16">
        <v>2</v>
      </c>
      <c r="B139" s="17">
        <v>3</v>
      </c>
      <c r="C139" s="18" t="s">
        <v>25</v>
      </c>
      <c r="D139" s="19" t="s">
        <v>26</v>
      </c>
      <c r="E139" s="20" t="s">
        <v>89</v>
      </c>
      <c r="F139" s="21">
        <v>90</v>
      </c>
      <c r="G139" s="21">
        <v>15</v>
      </c>
      <c r="H139" s="21">
        <v>10.35</v>
      </c>
      <c r="I139" s="21">
        <v>14.17</v>
      </c>
      <c r="J139" s="21">
        <v>210.83</v>
      </c>
      <c r="K139" s="22" t="s">
        <v>90</v>
      </c>
      <c r="L139" s="21">
        <v>30</v>
      </c>
    </row>
    <row r="140" spans="1:12" ht="15" x14ac:dyDescent="0.25">
      <c r="A140" s="23"/>
      <c r="B140" s="24"/>
      <c r="C140" s="25"/>
      <c r="D140" s="26"/>
      <c r="E140" s="27" t="s">
        <v>91</v>
      </c>
      <c r="F140" s="28">
        <v>150</v>
      </c>
      <c r="G140" s="28">
        <v>3.2</v>
      </c>
      <c r="H140" s="28">
        <v>5.2</v>
      </c>
      <c r="I140" s="28">
        <v>19.8</v>
      </c>
      <c r="J140" s="28">
        <v>139.4</v>
      </c>
      <c r="K140" s="29" t="s">
        <v>92</v>
      </c>
      <c r="L140" s="28">
        <v>20</v>
      </c>
    </row>
    <row r="141" spans="1:12" ht="15" x14ac:dyDescent="0.25">
      <c r="A141" s="23"/>
      <c r="B141" s="24"/>
      <c r="C141" s="25"/>
      <c r="D141" s="30" t="s">
        <v>29</v>
      </c>
      <c r="E141" s="27" t="s">
        <v>65</v>
      </c>
      <c r="F141" s="28">
        <v>200</v>
      </c>
      <c r="G141" s="28">
        <v>0.4</v>
      </c>
      <c r="H141" s="28">
        <v>0.1</v>
      </c>
      <c r="I141" s="28">
        <v>14.4</v>
      </c>
      <c r="J141" s="28">
        <v>59.07</v>
      </c>
      <c r="K141" s="29" t="s">
        <v>66</v>
      </c>
      <c r="L141" s="28">
        <v>10</v>
      </c>
    </row>
    <row r="142" spans="1:12" ht="15.75" customHeight="1" x14ac:dyDescent="0.25">
      <c r="A142" s="23"/>
      <c r="B142" s="24"/>
      <c r="C142" s="25"/>
      <c r="D142" s="30" t="s">
        <v>32</v>
      </c>
      <c r="E142" s="27" t="s">
        <v>38</v>
      </c>
      <c r="F142" s="28">
        <v>20</v>
      </c>
      <c r="G142" s="28">
        <v>1</v>
      </c>
      <c r="H142" s="28">
        <v>0.24</v>
      </c>
      <c r="I142" s="28">
        <v>6</v>
      </c>
      <c r="J142" s="28">
        <v>33.08</v>
      </c>
      <c r="K142" s="29" t="s">
        <v>28</v>
      </c>
      <c r="L142" s="28">
        <v>2</v>
      </c>
    </row>
    <row r="143" spans="1:12" ht="25.5" x14ac:dyDescent="0.25">
      <c r="A143" s="23"/>
      <c r="B143" s="24"/>
      <c r="C143" s="25"/>
      <c r="D143" s="30" t="s">
        <v>108</v>
      </c>
      <c r="E143" s="27" t="s">
        <v>93</v>
      </c>
      <c r="F143" s="28">
        <v>30</v>
      </c>
      <c r="G143" s="28">
        <v>0.9</v>
      </c>
      <c r="H143" s="28">
        <v>0.72</v>
      </c>
      <c r="I143" s="28">
        <v>2.67</v>
      </c>
      <c r="J143" s="28">
        <v>21.24</v>
      </c>
      <c r="K143" s="29" t="s">
        <v>94</v>
      </c>
      <c r="L143" s="28">
        <v>0</v>
      </c>
    </row>
    <row r="144" spans="1:12" ht="15" x14ac:dyDescent="0.25">
      <c r="A144" s="23"/>
      <c r="B144" s="24"/>
      <c r="C144" s="25"/>
      <c r="D144" s="26" t="s">
        <v>35</v>
      </c>
      <c r="E144" s="27" t="s">
        <v>95</v>
      </c>
      <c r="F144" s="28">
        <v>30</v>
      </c>
      <c r="G144" s="28">
        <v>0.4</v>
      </c>
      <c r="H144" s="28">
        <v>0</v>
      </c>
      <c r="I144" s="28">
        <v>2.1</v>
      </c>
      <c r="J144" s="28">
        <v>10.1</v>
      </c>
      <c r="K144" s="29" t="s">
        <v>96</v>
      </c>
      <c r="L144" s="28">
        <v>4</v>
      </c>
    </row>
    <row r="145" spans="1:12" ht="15" x14ac:dyDescent="0.25">
      <c r="A145" s="23"/>
      <c r="B145" s="24"/>
      <c r="C145" s="25"/>
      <c r="D145" s="26" t="s">
        <v>32</v>
      </c>
      <c r="E145" s="27" t="s">
        <v>33</v>
      </c>
      <c r="F145" s="28">
        <v>30</v>
      </c>
      <c r="G145" s="28">
        <v>2</v>
      </c>
      <c r="H145" s="28">
        <v>0.27</v>
      </c>
      <c r="I145" s="28">
        <v>14.01</v>
      </c>
      <c r="J145" s="28">
        <v>64.08</v>
      </c>
      <c r="K145" s="29" t="s">
        <v>28</v>
      </c>
      <c r="L145" s="28">
        <v>2</v>
      </c>
    </row>
    <row r="146" spans="1:12" ht="15" x14ac:dyDescent="0.25">
      <c r="A146" s="31"/>
      <c r="B146" s="32"/>
      <c r="C146" s="33"/>
      <c r="D146" s="34" t="s">
        <v>39</v>
      </c>
      <c r="E146" s="35"/>
      <c r="F146" s="36">
        <f>SUM(F139:F145)</f>
        <v>550</v>
      </c>
      <c r="G146" s="36">
        <f t="shared" ref="G146:J146" si="21">SUM(G139:G145)</f>
        <v>22.899999999999995</v>
      </c>
      <c r="H146" s="36">
        <f t="shared" si="21"/>
        <v>16.88</v>
      </c>
      <c r="I146" s="36">
        <f t="shared" si="21"/>
        <v>73.150000000000006</v>
      </c>
      <c r="J146" s="36">
        <f t="shared" si="21"/>
        <v>537.80000000000007</v>
      </c>
      <c r="K146" s="37"/>
      <c r="L146" s="36">
        <f>SUM(L139:L145)</f>
        <v>68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40</v>
      </c>
      <c r="D147" s="30" t="s">
        <v>35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41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42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30" t="s">
        <v>43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23"/>
      <c r="B151" s="24"/>
      <c r="C151" s="25"/>
      <c r="D151" s="30" t="s">
        <v>44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 x14ac:dyDescent="0.25">
      <c r="A152" s="23"/>
      <c r="B152" s="24"/>
      <c r="C152" s="25"/>
      <c r="D152" s="30" t="s">
        <v>45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30" t="s">
        <v>46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39</v>
      </c>
      <c r="E156" s="35"/>
      <c r="F156" s="36">
        <f>SUM(F147:F155)</f>
        <v>0</v>
      </c>
      <c r="G156" s="36">
        <f t="shared" ref="G156:J156" si="22">SUM(G147:G155)</f>
        <v>0</v>
      </c>
      <c r="H156" s="36">
        <f t="shared" si="22"/>
        <v>0</v>
      </c>
      <c r="I156" s="36">
        <f t="shared" si="22"/>
        <v>0</v>
      </c>
      <c r="J156" s="36">
        <f t="shared" si="22"/>
        <v>0</v>
      </c>
      <c r="K156" s="37"/>
      <c r="L156" s="36">
        <f>SUM(L147:L155)</f>
        <v>0</v>
      </c>
    </row>
    <row r="157" spans="1:12" ht="15" x14ac:dyDescent="0.2">
      <c r="A157" s="41">
        <f>A139</f>
        <v>2</v>
      </c>
      <c r="B157" s="42">
        <f>B139</f>
        <v>3</v>
      </c>
      <c r="C157" s="54" t="s">
        <v>47</v>
      </c>
      <c r="D157" s="55"/>
      <c r="E157" s="43"/>
      <c r="F157" s="44">
        <f>F146+F156</f>
        <v>550</v>
      </c>
      <c r="G157" s="44">
        <f>G146+G156</f>
        <v>22.899999999999995</v>
      </c>
      <c r="H157" s="44">
        <f>H146+H156</f>
        <v>16.88</v>
      </c>
      <c r="I157" s="44">
        <f>I146+I156</f>
        <v>73.150000000000006</v>
      </c>
      <c r="J157" s="44">
        <f t="shared" ref="J157:L157" si="23">J146+J156</f>
        <v>537.80000000000007</v>
      </c>
      <c r="K157" s="44"/>
      <c r="L157" s="44">
        <f t="shared" si="23"/>
        <v>68</v>
      </c>
    </row>
    <row r="158" spans="1:12" ht="15" x14ac:dyDescent="0.25">
      <c r="A158" s="16">
        <v>2</v>
      </c>
      <c r="B158" s="17">
        <v>4</v>
      </c>
      <c r="C158" s="18" t="s">
        <v>25</v>
      </c>
      <c r="D158" s="19" t="s">
        <v>26</v>
      </c>
      <c r="E158" s="20" t="s">
        <v>97</v>
      </c>
      <c r="F158" s="21">
        <v>90</v>
      </c>
      <c r="G158" s="21">
        <v>13.7</v>
      </c>
      <c r="H158" s="21">
        <v>13.1</v>
      </c>
      <c r="I158" s="21">
        <v>18.54</v>
      </c>
      <c r="J158" s="21">
        <v>221.3</v>
      </c>
      <c r="K158" s="22" t="s">
        <v>28</v>
      </c>
      <c r="L158" s="21">
        <v>35</v>
      </c>
    </row>
    <row r="159" spans="1:12" ht="15" x14ac:dyDescent="0.25">
      <c r="A159" s="23"/>
      <c r="B159" s="24"/>
      <c r="C159" s="25"/>
      <c r="D159" s="26"/>
      <c r="E159" s="27" t="s">
        <v>98</v>
      </c>
      <c r="F159" s="28">
        <v>150</v>
      </c>
      <c r="G159" s="28">
        <v>2</v>
      </c>
      <c r="H159" s="28">
        <v>7</v>
      </c>
      <c r="I159" s="28">
        <v>13.6</v>
      </c>
      <c r="J159" s="28">
        <v>133.4</v>
      </c>
      <c r="K159" s="29" t="s">
        <v>99</v>
      </c>
      <c r="L159" s="28">
        <v>22</v>
      </c>
    </row>
    <row r="160" spans="1:12" ht="15" x14ac:dyDescent="0.25">
      <c r="A160" s="23"/>
      <c r="B160" s="24"/>
      <c r="C160" s="25"/>
      <c r="D160" s="30" t="s">
        <v>29</v>
      </c>
      <c r="E160" s="27" t="s">
        <v>30</v>
      </c>
      <c r="F160" s="28">
        <v>200</v>
      </c>
      <c r="G160" s="28">
        <v>3.14</v>
      </c>
      <c r="H160" s="28">
        <v>2.48</v>
      </c>
      <c r="I160" s="28">
        <v>11</v>
      </c>
      <c r="J160" s="28">
        <v>78.56</v>
      </c>
      <c r="K160" s="29" t="s">
        <v>31</v>
      </c>
      <c r="L160" s="28">
        <v>10</v>
      </c>
    </row>
    <row r="161" spans="1:12" ht="15" x14ac:dyDescent="0.25">
      <c r="A161" s="23"/>
      <c r="B161" s="24"/>
      <c r="C161" s="25"/>
      <c r="D161" s="30" t="s">
        <v>32</v>
      </c>
      <c r="E161" s="27" t="s">
        <v>33</v>
      </c>
      <c r="F161" s="28">
        <v>30</v>
      </c>
      <c r="G161" s="28">
        <v>2</v>
      </c>
      <c r="H161" s="28">
        <v>0.27</v>
      </c>
      <c r="I161" s="28">
        <v>14.01</v>
      </c>
      <c r="J161" s="28">
        <v>64.08</v>
      </c>
      <c r="K161" s="29" t="s">
        <v>28</v>
      </c>
      <c r="L161" s="28">
        <v>2</v>
      </c>
    </row>
    <row r="162" spans="1:12" ht="15" x14ac:dyDescent="0.25">
      <c r="A162" s="23"/>
      <c r="B162" s="24"/>
      <c r="C162" s="25"/>
      <c r="D162" s="30" t="s">
        <v>34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 t="s">
        <v>35</v>
      </c>
      <c r="E163" s="27" t="s">
        <v>100</v>
      </c>
      <c r="F163" s="28">
        <v>40</v>
      </c>
      <c r="G163" s="28">
        <v>0.8</v>
      </c>
      <c r="H163" s="28">
        <v>0.1</v>
      </c>
      <c r="I163" s="28">
        <v>4.0999999999999996</v>
      </c>
      <c r="J163" s="28">
        <v>20.9</v>
      </c>
      <c r="K163" s="29" t="s">
        <v>101</v>
      </c>
      <c r="L163" s="28">
        <v>8</v>
      </c>
    </row>
    <row r="164" spans="1:12" ht="15" x14ac:dyDescent="0.25">
      <c r="A164" s="23"/>
      <c r="B164" s="24"/>
      <c r="C164" s="25"/>
      <c r="D164" s="26" t="s">
        <v>32</v>
      </c>
      <c r="E164" s="27" t="s">
        <v>38</v>
      </c>
      <c r="F164" s="28">
        <v>20</v>
      </c>
      <c r="G164" s="28">
        <v>1.32</v>
      </c>
      <c r="H164" s="28">
        <v>0.24</v>
      </c>
      <c r="I164" s="28">
        <v>6.84</v>
      </c>
      <c r="J164" s="28">
        <v>33.08</v>
      </c>
      <c r="K164" s="29" t="s">
        <v>28</v>
      </c>
      <c r="L164" s="28">
        <v>2</v>
      </c>
    </row>
    <row r="165" spans="1:12" ht="15" x14ac:dyDescent="0.25">
      <c r="A165" s="31"/>
      <c r="B165" s="32"/>
      <c r="C165" s="33"/>
      <c r="D165" s="34" t="s">
        <v>39</v>
      </c>
      <c r="E165" s="35"/>
      <c r="F165" s="36">
        <f>SUM(F158:F164)</f>
        <v>530</v>
      </c>
      <c r="G165" s="36">
        <f t="shared" ref="G165:J165" si="24">SUM(G158:G164)</f>
        <v>22.96</v>
      </c>
      <c r="H165" s="36">
        <f t="shared" si="24"/>
        <v>23.19</v>
      </c>
      <c r="I165" s="36">
        <f t="shared" si="24"/>
        <v>68.09</v>
      </c>
      <c r="J165" s="36">
        <f t="shared" si="24"/>
        <v>551.32000000000005</v>
      </c>
      <c r="K165" s="37"/>
      <c r="L165" s="36">
        <f>SUM(L158:L164)</f>
        <v>79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40</v>
      </c>
      <c r="D166" s="30" t="s">
        <v>35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41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42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30" t="s">
        <v>43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44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 x14ac:dyDescent="0.25">
      <c r="A171" s="23"/>
      <c r="B171" s="24"/>
      <c r="C171" s="25"/>
      <c r="D171" s="30" t="s">
        <v>45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30" t="s">
        <v>46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39</v>
      </c>
      <c r="E175" s="35"/>
      <c r="F175" s="36">
        <f>SUM(F166:F174)</f>
        <v>0</v>
      </c>
      <c r="G175" s="36">
        <f t="shared" ref="G175:J175" si="25">SUM(G166:G174)</f>
        <v>0</v>
      </c>
      <c r="H175" s="36">
        <f t="shared" si="25"/>
        <v>0</v>
      </c>
      <c r="I175" s="36">
        <f t="shared" si="25"/>
        <v>0</v>
      </c>
      <c r="J175" s="36">
        <f t="shared" si="25"/>
        <v>0</v>
      </c>
      <c r="K175" s="37"/>
      <c r="L175" s="36">
        <f>SUM(L166:L174)</f>
        <v>0</v>
      </c>
    </row>
    <row r="176" spans="1:12" ht="15" x14ac:dyDescent="0.2">
      <c r="A176" s="41">
        <f>A158</f>
        <v>2</v>
      </c>
      <c r="B176" s="42">
        <f>B158</f>
        <v>4</v>
      </c>
      <c r="C176" s="54" t="s">
        <v>47</v>
      </c>
      <c r="D176" s="55"/>
      <c r="E176" s="43"/>
      <c r="F176" s="44">
        <f>F165+F175</f>
        <v>530</v>
      </c>
      <c r="G176" s="44">
        <f>G165+G175</f>
        <v>22.96</v>
      </c>
      <c r="H176" s="44">
        <f>H165+H175</f>
        <v>23.19</v>
      </c>
      <c r="I176" s="44">
        <f>I165+I175</f>
        <v>68.09</v>
      </c>
      <c r="J176" s="44">
        <f t="shared" ref="J176:L176" si="26">J165+J175</f>
        <v>551.32000000000005</v>
      </c>
      <c r="K176" s="44"/>
      <c r="L176" s="44">
        <f t="shared" si="26"/>
        <v>79</v>
      </c>
    </row>
    <row r="177" spans="1:12" ht="15" x14ac:dyDescent="0.25">
      <c r="A177" s="16">
        <v>2</v>
      </c>
      <c r="B177" s="17">
        <v>5</v>
      </c>
      <c r="C177" s="18" t="s">
        <v>25</v>
      </c>
      <c r="D177" s="19" t="s">
        <v>26</v>
      </c>
      <c r="E177" s="20" t="s">
        <v>102</v>
      </c>
      <c r="F177" s="21">
        <v>90</v>
      </c>
      <c r="G177" s="21">
        <v>14</v>
      </c>
      <c r="H177" s="21">
        <v>9</v>
      </c>
      <c r="I177" s="21">
        <v>3</v>
      </c>
      <c r="J177" s="21">
        <v>157.77000000000001</v>
      </c>
      <c r="K177" s="22" t="s">
        <v>103</v>
      </c>
      <c r="L177" s="21">
        <v>28</v>
      </c>
    </row>
    <row r="178" spans="1:12" ht="15" x14ac:dyDescent="0.25">
      <c r="A178" s="23"/>
      <c r="B178" s="24"/>
      <c r="C178" s="25"/>
      <c r="D178" s="26"/>
      <c r="E178" s="27" t="s">
        <v>104</v>
      </c>
      <c r="F178" s="28">
        <v>190</v>
      </c>
      <c r="G178" s="28">
        <v>5</v>
      </c>
      <c r="H178" s="28">
        <v>7.73</v>
      </c>
      <c r="I178" s="28">
        <v>34</v>
      </c>
      <c r="J178" s="28">
        <v>228.63</v>
      </c>
      <c r="K178" s="29" t="s">
        <v>105</v>
      </c>
      <c r="L178" s="28">
        <v>15</v>
      </c>
    </row>
    <row r="179" spans="1:12" ht="15" x14ac:dyDescent="0.25">
      <c r="A179" s="23"/>
      <c r="B179" s="24"/>
      <c r="C179" s="25"/>
      <c r="D179" s="30" t="s">
        <v>29</v>
      </c>
      <c r="E179" s="27" t="s">
        <v>106</v>
      </c>
      <c r="F179" s="28">
        <v>200</v>
      </c>
      <c r="G179" s="28">
        <v>1</v>
      </c>
      <c r="H179" s="28">
        <v>1.1000000000000001</v>
      </c>
      <c r="I179" s="28">
        <v>9</v>
      </c>
      <c r="J179" s="28">
        <v>50.9</v>
      </c>
      <c r="K179" s="29" t="s">
        <v>80</v>
      </c>
      <c r="L179" s="28">
        <v>7</v>
      </c>
    </row>
    <row r="180" spans="1:12" ht="15" x14ac:dyDescent="0.25">
      <c r="A180" s="23"/>
      <c r="B180" s="24"/>
      <c r="C180" s="25"/>
      <c r="D180" s="30" t="s">
        <v>32</v>
      </c>
      <c r="E180" s="27" t="s">
        <v>33</v>
      </c>
      <c r="F180" s="28">
        <v>20</v>
      </c>
      <c r="G180" s="28">
        <v>1</v>
      </c>
      <c r="H180" s="28">
        <v>0.18</v>
      </c>
      <c r="I180" s="28">
        <v>10</v>
      </c>
      <c r="J180" s="28">
        <v>42.72</v>
      </c>
      <c r="K180" s="29" t="s">
        <v>28</v>
      </c>
      <c r="L180" s="28">
        <v>2</v>
      </c>
    </row>
    <row r="181" spans="1:12" ht="15" x14ac:dyDescent="0.25">
      <c r="A181" s="23"/>
      <c r="B181" s="24"/>
      <c r="C181" s="25"/>
      <c r="D181" s="30" t="s">
        <v>34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 t="s">
        <v>32</v>
      </c>
      <c r="E182" s="27" t="s">
        <v>38</v>
      </c>
      <c r="F182" s="28">
        <v>20</v>
      </c>
      <c r="G182" s="28">
        <v>1</v>
      </c>
      <c r="H182" s="28">
        <v>0.24</v>
      </c>
      <c r="I182" s="28">
        <v>7</v>
      </c>
      <c r="J182" s="28">
        <v>33.08</v>
      </c>
      <c r="K182" s="29" t="s">
        <v>28</v>
      </c>
      <c r="L182" s="28">
        <v>2</v>
      </c>
    </row>
    <row r="183" spans="1:12" ht="15" x14ac:dyDescent="0.25">
      <c r="A183" s="23"/>
      <c r="B183" s="24"/>
      <c r="C183" s="25"/>
      <c r="D183" s="26" t="s">
        <v>35</v>
      </c>
      <c r="E183" s="27" t="s">
        <v>36</v>
      </c>
      <c r="F183" s="28">
        <v>30</v>
      </c>
      <c r="G183" s="28">
        <v>0.26</v>
      </c>
      <c r="H183" s="28">
        <v>0.04</v>
      </c>
      <c r="I183" s="28">
        <v>1</v>
      </c>
      <c r="J183" s="28">
        <v>4.2300000000000004</v>
      </c>
      <c r="K183" s="29" t="s">
        <v>37</v>
      </c>
      <c r="L183" s="28">
        <v>5</v>
      </c>
    </row>
    <row r="184" spans="1:12" ht="15.75" customHeight="1" x14ac:dyDescent="0.25">
      <c r="A184" s="31"/>
      <c r="B184" s="32"/>
      <c r="C184" s="33"/>
      <c r="D184" s="34" t="s">
        <v>39</v>
      </c>
      <c r="E184" s="35"/>
      <c r="F184" s="36">
        <f>SUM(F177:F183)</f>
        <v>550</v>
      </c>
      <c r="G184" s="36">
        <f t="shared" ref="G184:J184" si="27">SUM(G177:G183)</f>
        <v>22.26</v>
      </c>
      <c r="H184" s="36">
        <f t="shared" si="27"/>
        <v>18.29</v>
      </c>
      <c r="I184" s="36">
        <f t="shared" si="27"/>
        <v>64</v>
      </c>
      <c r="J184" s="36">
        <f t="shared" si="27"/>
        <v>517.33000000000004</v>
      </c>
      <c r="K184" s="37"/>
      <c r="L184" s="36">
        <f>SUM(L177:L183)</f>
        <v>59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40</v>
      </c>
      <c r="D185" s="30" t="s">
        <v>35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41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42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30" t="s">
        <v>43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44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 x14ac:dyDescent="0.25">
      <c r="A190" s="23"/>
      <c r="B190" s="24"/>
      <c r="C190" s="25"/>
      <c r="D190" s="30" t="s">
        <v>45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 x14ac:dyDescent="0.25">
      <c r="A191" s="23"/>
      <c r="B191" s="24"/>
      <c r="C191" s="25"/>
      <c r="D191" s="30" t="s">
        <v>46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39</v>
      </c>
      <c r="E194" s="35"/>
      <c r="F194" s="36">
        <f>SUM(F185:F193)</f>
        <v>0</v>
      </c>
      <c r="G194" s="36">
        <f t="shared" ref="G194:J194" si="28">SUM(G185:G193)</f>
        <v>0</v>
      </c>
      <c r="H194" s="36">
        <f t="shared" si="28"/>
        <v>0</v>
      </c>
      <c r="I194" s="36">
        <f t="shared" si="28"/>
        <v>0</v>
      </c>
      <c r="J194" s="36">
        <f t="shared" si="28"/>
        <v>0</v>
      </c>
      <c r="K194" s="37"/>
      <c r="L194" s="36">
        <f>SUM(L185:L193)</f>
        <v>0</v>
      </c>
    </row>
    <row r="195" spans="1:12" ht="15" x14ac:dyDescent="0.2">
      <c r="A195" s="41">
        <f>A177</f>
        <v>2</v>
      </c>
      <c r="B195" s="42">
        <f>B177</f>
        <v>5</v>
      </c>
      <c r="C195" s="54" t="s">
        <v>47</v>
      </c>
      <c r="D195" s="55"/>
      <c r="E195" s="43"/>
      <c r="F195" s="44">
        <f>F184+F194</f>
        <v>550</v>
      </c>
      <c r="G195" s="44">
        <f>G184+G194</f>
        <v>22.26</v>
      </c>
      <c r="H195" s="44">
        <f>H184+H194</f>
        <v>18.29</v>
      </c>
      <c r="I195" s="44">
        <f>I184+I194</f>
        <v>64</v>
      </c>
      <c r="J195" s="44">
        <f t="shared" ref="J195:L195" si="29">J184+J194</f>
        <v>517.33000000000004</v>
      </c>
      <c r="K195" s="44"/>
      <c r="L195" s="44">
        <f t="shared" si="29"/>
        <v>59</v>
      </c>
    </row>
    <row r="196" spans="1:12" x14ac:dyDescent="0.2">
      <c r="A196" s="48"/>
      <c r="B196" s="49"/>
      <c r="C196" s="56" t="s">
        <v>107</v>
      </c>
      <c r="D196" s="56"/>
      <c r="E196" s="56"/>
      <c r="F196" s="50">
        <f>(F24+F43+F62+F81+F100+F119+F138+F157+F176+F195)/(IF(F24=0,0,1)+IF(F43=0,0,1)+IF(F62=0,0,1)+IF(F81=0,0,1)+IF(F100=0,0,1)+IF(F119=0,0,1)+IF(F138=0,0,1)+IF(F157=0,0,1)+IF(F176=0,0,1)+IF(F195=0,0,1))</f>
        <v>548</v>
      </c>
      <c r="G196" s="50">
        <f t="shared" ref="G196:J196" si="30">(G24+G43+G62+G81+G100+G119+G138+G157+G176+G195)/(IF(G24=0,0,1)+IF(G43=0,0,1)+IF(G62=0,0,1)+IF(G81=0,0,1)+IF(G100=0,0,1)+IF(G119=0,0,1)+IF(G138=0,0,1)+IF(G157=0,0,1)+IF(G176=0,0,1)+IF(G195=0,0,1))</f>
        <v>20.581</v>
      </c>
      <c r="H196" s="50">
        <f t="shared" si="30"/>
        <v>17.827999999999996</v>
      </c>
      <c r="I196" s="50">
        <f t="shared" si="30"/>
        <v>70.412000000000006</v>
      </c>
      <c r="J196" s="50">
        <f t="shared" si="30"/>
        <v>513.20299999999997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67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19</cp:lastModifiedBy>
  <cp:revision>2</cp:revision>
  <dcterms:created xsi:type="dcterms:W3CDTF">2022-05-16T14:23:56Z</dcterms:created>
  <dcterms:modified xsi:type="dcterms:W3CDTF">2023-10-18T06:35:08Z</dcterms:modified>
</cp:coreProperties>
</file>